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ubrei-my.sharepoint.com/personal/nparedes_subrei_gob_cl/Documents/Escritorio/"/>
    </mc:Choice>
  </mc:AlternateContent>
  <xr:revisionPtr revIDLastSave="139" documentId="8_{9839711B-A828-4004-963B-1D5588FD660F}" xr6:coauthVersionLast="47" xr6:coauthVersionMax="47" xr10:uidLastSave="{BCB87536-9EFA-4A3C-9234-17BA71C07A9A}"/>
  <bookViews>
    <workbookView xWindow="-28920" yWindow="-3900" windowWidth="29040" windowHeight="15840"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8" r:id="rId8"/>
    <sheet name="Cuadro 8" sheetId="9" r:id="rId9"/>
    <sheet name="Cuadro 9" sheetId="10" r:id="rId10"/>
    <sheet name="Cuadro 10" sheetId="11" r:id="rId11"/>
  </sheets>
  <definedNames>
    <definedName name="_xlnm._FilterDatabase" localSheetId="4" hidden="1">'Cuadro 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3" l="1"/>
  <c r="I23" i="3"/>
  <c r="F23" i="3"/>
  <c r="E23" i="3"/>
  <c r="J22" i="3"/>
  <c r="I22" i="3"/>
  <c r="F22" i="3"/>
  <c r="E22" i="3"/>
  <c r="J21" i="3"/>
  <c r="I21" i="3"/>
  <c r="F21" i="3"/>
  <c r="E21" i="3"/>
  <c r="J20" i="3"/>
  <c r="I20" i="3"/>
  <c r="F20" i="3"/>
  <c r="E20" i="3"/>
  <c r="J19" i="3"/>
  <c r="I19" i="3"/>
  <c r="F19" i="3"/>
  <c r="E19" i="3"/>
  <c r="J18" i="3"/>
  <c r="I18" i="3"/>
  <c r="F18" i="3"/>
  <c r="E18" i="3"/>
  <c r="J17" i="3"/>
  <c r="I17" i="3"/>
  <c r="F17" i="3"/>
  <c r="E17" i="3"/>
  <c r="J16" i="3"/>
  <c r="I16" i="3"/>
  <c r="F16" i="3"/>
  <c r="E16" i="3"/>
  <c r="J15" i="3"/>
  <c r="I15" i="3"/>
  <c r="F15" i="3"/>
  <c r="E15" i="3"/>
  <c r="J14" i="3"/>
  <c r="I14" i="3"/>
  <c r="F14" i="3"/>
  <c r="E14" i="3"/>
  <c r="J13" i="3"/>
  <c r="I13" i="3"/>
  <c r="F13" i="3"/>
  <c r="E13" i="3"/>
  <c r="J12" i="3"/>
  <c r="I12" i="3"/>
  <c r="F12" i="3"/>
  <c r="E12" i="3"/>
  <c r="J11" i="3"/>
  <c r="I11" i="3"/>
  <c r="F11" i="3"/>
  <c r="E11" i="3"/>
  <c r="J10" i="3"/>
  <c r="I10" i="3"/>
  <c r="F10" i="3"/>
  <c r="E10" i="3"/>
  <c r="J9" i="3"/>
  <c r="I9" i="3"/>
  <c r="F9" i="3"/>
  <c r="E9" i="3"/>
  <c r="J8" i="3"/>
  <c r="I8" i="3"/>
  <c r="F8" i="3"/>
  <c r="E8" i="3"/>
  <c r="J7" i="3"/>
  <c r="I7" i="3"/>
  <c r="F7" i="3"/>
  <c r="E7" i="3"/>
  <c r="J16" i="4"/>
  <c r="I16" i="4"/>
  <c r="F16" i="4"/>
  <c r="E16" i="4"/>
  <c r="J15" i="4"/>
  <c r="I15" i="4"/>
  <c r="F15" i="4"/>
  <c r="E15" i="4"/>
  <c r="J14" i="4"/>
  <c r="I14" i="4"/>
  <c r="F14" i="4"/>
  <c r="E14" i="4"/>
  <c r="J13" i="4"/>
  <c r="I13" i="4"/>
  <c r="F13" i="4"/>
  <c r="E13" i="4"/>
  <c r="J12" i="4"/>
  <c r="I12" i="4"/>
  <c r="F12" i="4"/>
  <c r="E12" i="4"/>
  <c r="J11" i="4"/>
  <c r="I11" i="4"/>
  <c r="F11" i="4"/>
  <c r="E11" i="4"/>
  <c r="J10" i="4"/>
  <c r="I10" i="4"/>
  <c r="F10" i="4"/>
  <c r="E10" i="4"/>
  <c r="J9" i="4"/>
  <c r="I9" i="4"/>
  <c r="F9" i="4"/>
  <c r="E9" i="4"/>
  <c r="J8" i="4"/>
  <c r="I8" i="4"/>
  <c r="F8" i="4"/>
  <c r="E8" i="4"/>
  <c r="J7" i="4"/>
  <c r="I7" i="4"/>
  <c r="F7" i="4"/>
  <c r="E7" i="4"/>
</calcChain>
</file>

<file path=xl/sharedStrings.xml><?xml version="1.0" encoding="utf-8"?>
<sst xmlns="http://schemas.openxmlformats.org/spreadsheetml/2006/main" count="413" uniqueCount="256">
  <si>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</si>
  <si>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</si>
  <si>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</si>
  <si>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</si>
  <si>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</si>
  <si>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</si>
  <si>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</si>
  <si>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</si>
  <si>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</si>
  <si>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</si>
  <si>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</si>
  <si>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</si>
  <si>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</si>
  <si>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</si>
  <si>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</si>
  <si>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</si>
  <si>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</si>
  <si>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t>
  </si>
  <si>
    <t>Salmón</t>
  </si>
  <si>
    <t>Vino embotellado</t>
  </si>
  <si>
    <t>(*): Celulosa blanqueada y semiblanqueada de coníferas y eucaliptus.</t>
  </si>
  <si>
    <t>Sector Exportador</t>
  </si>
  <si>
    <t>Total</t>
  </si>
  <si>
    <t>Concentrados de cobre</t>
  </si>
  <si>
    <t>Cátodos de cobre</t>
  </si>
  <si>
    <t>Carbonato de litio</t>
  </si>
  <si>
    <t>Cereza</t>
  </si>
  <si>
    <t>Hierro</t>
  </si>
  <si>
    <t>Oxido de molibdeno</t>
  </si>
  <si>
    <t>Uva</t>
  </si>
  <si>
    <t>Celulosa blanqueada y semiblanqueada de conífera</t>
  </si>
  <si>
    <t>Maquinaria y equipos</t>
  </si>
  <si>
    <t>Madera aserrada</t>
  </si>
  <si>
    <t>Yodo</t>
  </si>
  <si>
    <t>Celulosa blanqueada y semiblanqueada de eucaliptus</t>
  </si>
  <si>
    <t>Oro</t>
  </si>
  <si>
    <t>Moluscos y crustáceos</t>
  </si>
  <si>
    <t>Manzana</t>
  </si>
  <si>
    <t>Tableros de fibra de madera</t>
  </si>
  <si>
    <t>Carne de cerdo</t>
  </si>
  <si>
    <t>Material de transporte</t>
  </si>
  <si>
    <t>Madera perfilada</t>
  </si>
  <si>
    <t>Manufacturas metálicas</t>
  </si>
  <si>
    <t>Concentrado de molibdeno</t>
  </si>
  <si>
    <t>Metanol</t>
  </si>
  <si>
    <t>Trucha</t>
  </si>
  <si>
    <t>Alambre de cobre</t>
  </si>
  <si>
    <t>Plata</t>
  </si>
  <si>
    <t>Ferromolibdeno</t>
  </si>
  <si>
    <t>Ciruela</t>
  </si>
  <si>
    <t>Jugo de fruta</t>
  </si>
  <si>
    <t>Aceite de pescado</t>
  </si>
  <si>
    <t>Chips de madera</t>
  </si>
  <si>
    <t>Semilla de hortalizas</t>
  </si>
  <si>
    <t>Pera</t>
  </si>
  <si>
    <t>Sal marina y de mesa</t>
  </si>
  <si>
    <t>Palta</t>
  </si>
  <si>
    <t>Fruta en conserva</t>
  </si>
  <si>
    <t>Bebidas no alcohólicas</t>
  </si>
  <si>
    <t>Semilla de maíz</t>
  </si>
  <si>
    <t>Conservas de pescado</t>
  </si>
  <si>
    <t>Merluza</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</si>
  <si>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</si>
  <si>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</si>
  <si>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</si>
  <si>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</si>
  <si>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</si>
  <si>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</si>
  <si>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</si>
  <si>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</si>
  <si>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</si>
  <si>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</si>
  <si>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</si>
  <si>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</si>
  <si>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</si>
  <si>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</si>
  <si>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</si>
  <si>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</si>
  <si>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</si>
  <si>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</si>
  <si>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</si>
  <si>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</si>
  <si>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</si>
  <si>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</si>
  <si>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</si>
  <si>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</si>
  <si>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</si>
  <si>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</si>
  <si>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</si>
  <si>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</si>
  <si>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</si>
  <si>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</si>
  <si>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</si>
  <si>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</si>
  <si>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</si>
  <si>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</si>
  <si>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</si>
  <si>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</si>
  <si>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</si>
  <si>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</si>
  <si>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</si>
  <si>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</si>
  <si>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</si>
  <si>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</si>
  <si>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</si>
  <si>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</si>
  <si>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</si>
  <si>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</si>
  <si>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</si>
  <si>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</si>
  <si>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</si>
  <si>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</si>
  <si>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</si>
  <si>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</si>
  <si>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</si>
  <si>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</si>
  <si>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</si>
  <si>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</si>
  <si>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</si>
  <si>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</si>
  <si>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</si>
  <si>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</si>
  <si>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</si>
  <si>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</si>
  <si>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</si>
  <si>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</si>
  <si>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</si>
  <si>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</si>
  <si>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</si>
  <si>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</si>
  <si>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</si>
  <si>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</si>
  <si>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</si>
  <si>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</si>
  <si>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</si>
  <si>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</si>
  <si>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</si>
  <si>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</si>
  <si>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</si>
  <si>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</si>
  <si>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</si>
  <si>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de distribución de cuotas de fondos de inversión extranjeros, tanto en el mercado local como internacional</t>
  </si>
  <si>
    <t>Servicios de telecomunicaciones de portadores (carrier internacional) para llamadas telefónicas internacionales en tránsito, que se originen y terminen en el extranjero</t>
  </si>
  <si>
    <t>Servicios de administración de carteras de inversiones extranjeras en el extranjero</t>
  </si>
  <si>
    <t>Servicios en diseño y desarrollo de aplicaciones de tecnologías de información</t>
  </si>
  <si>
    <t>Servicios de transmisión internacional de datos, para señales de ingreso o en tránsito</t>
  </si>
  <si>
    <t>Servicios de filmación de películas cinematográficas para promoción o publicidad (comerciales)</t>
  </si>
  <si>
    <t>Servicios de suministro de infraestructura para operar tecnologías de la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</si>
  <si>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</si>
  <si>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</si>
  <si>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asesoría en gestión financiera de empresas</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</si>
  <si>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</si>
  <si>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</si>
  <si>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</si>
  <si>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</si>
  <si>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</si>
  <si>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</si>
  <si>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</si>
  <si>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</si>
  <si>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</si>
  <si>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</si>
  <si>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</si>
  <si>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</si>
  <si>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</si>
  <si>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</si>
  <si>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</si>
  <si>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</si>
  <si>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</si>
  <si>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</si>
  <si>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</si>
  <si>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</si>
  <si>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</si>
  <si>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</si>
  <si>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</si>
  <si>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</si>
  <si>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</si>
  <si>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</si>
  <si>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</si>
  <si>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</si>
  <si>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</si>
  <si>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 xml:space="preserve">EXPORTACIONES CHILENAS DE BIENES Y SERVICIOS NO TRADICIONALES, SEGÚN SOCIO COMERCIAL </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</si>
  <si>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</si>
  <si>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</si>
  <si>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</si>
  <si>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</si>
  <si>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</si>
  <si>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</si>
  <si>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</si>
  <si>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Enero-Febrero</t>
  </si>
  <si>
    <t>Febrero</t>
  </si>
  <si>
    <t>% Var.
'23/'22</t>
  </si>
  <si>
    <t>US$ DIF.
'23/'22</t>
  </si>
  <si>
    <t>% Part.
2023</t>
  </si>
  <si>
    <t>Servicios de asesoría en gestión de proyectos de ingeniería</t>
  </si>
  <si>
    <t>Servicios de soporte logístico inbound y outbound</t>
  </si>
  <si>
    <t>Servicio completo de publicidad</t>
  </si>
  <si>
    <t>Servicio de reservas, autorización para la emisión de boletos de líneas aéreas y reservas hoteleras por internet u otro medio computacional</t>
  </si>
  <si>
    <t>Servicios de revisión de cuentas</t>
  </si>
  <si>
    <t>EXPORTACIONES CHILENAS TOTALES DE BIENES Y SERVICIOS NO TRADICIONALES POR REGIÓN</t>
  </si>
  <si>
    <t>EXPORTACIONES CHILENAS NO COBRE POR REGIÓN</t>
  </si>
  <si>
    <t>Cuadro 10</t>
  </si>
  <si>
    <t>Región de origen</t>
  </si>
  <si>
    <t>Arándanos</t>
  </si>
  <si>
    <t>Otros productos industriales</t>
  </si>
  <si>
    <t>Abonos</t>
  </si>
  <si>
    <t>Otros agropecuarios</t>
  </si>
  <si>
    <t>Carne de ave</t>
  </si>
  <si>
    <t>Madera contrachapada</t>
  </si>
  <si>
    <t>Fruta congelada</t>
  </si>
  <si>
    <t>Neumáticos</t>
  </si>
  <si>
    <t>Cartulina</t>
  </si>
  <si>
    <t>Harina de pescado</t>
  </si>
  <si>
    <t>Fruta deshidratada</t>
  </si>
  <si>
    <t>Vino a granel y otros</t>
  </si>
  <si>
    <t>Pesca extractiva</t>
  </si>
  <si>
    <t>Nitrato de potasio</t>
  </si>
  <si>
    <t>Celulosa cruda de conífera</t>
  </si>
  <si>
    <t>Sector silvícola</t>
  </si>
  <si>
    <t>Kiwi</t>
  </si>
  <si>
    <t>Exportaciones  </t>
  </si>
  <si>
    <t>Resto bienes intermedios</t>
  </si>
  <si>
    <t>Otros bienes de consumo</t>
  </si>
  <si>
    <t>Total importaciones de bienes  (FOB)</t>
  </si>
  <si>
    <t>Total importaciones de bienes (CIF) </t>
  </si>
  <si>
    <t>enero-febrero</t>
  </si>
  <si>
    <t>febrero</t>
  </si>
  <si>
    <t>IMPORTACIONES
US$ Millones</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</si>
  <si>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</si>
  <si>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</si>
  <si>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</si>
  <si>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</si>
  <si>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</si>
  <si>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</si>
  <si>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</si>
  <si>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</si>
  <si>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</si>
  <si>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EXPORTACIONES
US$ Millones</t>
  </si>
  <si>
    <t>Exportaciones totales  </t>
  </si>
  <si>
    <t>Exportaciones no cobre</t>
  </si>
  <si>
    <t xml:space="preserve">Exportaciones no minería </t>
  </si>
  <si>
    <t>      Minería</t>
  </si>
  <si>
    <t>            Cobre</t>
  </si>
  <si>
    <t>            Carbonato de litio</t>
  </si>
  <si>
    <t>      Agropecuario-silvícola y pesquero</t>
  </si>
  <si>
    <t>            Sector frutícola</t>
  </si>
  <si>
    <t>      Industriales</t>
  </si>
  <si>
    <t>            Alimentos</t>
  </si>
  <si>
    <t>            Bebidas y tabaco</t>
  </si>
  <si>
    <t>            Forestal y muebles de madera</t>
  </si>
  <si>
    <t>            Celulosa, papel y otros</t>
  </si>
  <si>
    <t>            Productos químicos</t>
  </si>
  <si>
    <t>            Industria metálica básica</t>
  </si>
  <si>
    <t>            Productos metálicos, maquinaria y equipos</t>
  </si>
  <si>
    <t>            Otros productos industriales</t>
  </si>
  <si>
    <t>Informe Mensual de Comercio Exterior de Chile - FEBRERO DE 2023</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</si>
  <si>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el Departamento de Información Comercial y Análisis de Datos, Dirección de Estudios, SUBREI.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</si>
</sst>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64" formatCode="0.0%"/>
    <numFmt numFmtId="165" formatCode="#,##0.0"/>
    <numFmt numFmtId="166" formatCode="#,##0_ ;\-#,##0\ "/>
    <numFmt numFmtId="167" formatCode="#,##0.0_ ;\-#,##0.0\ "/>
  </numFmts>
  <fonts count="17"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u/>
      <sz val="10"/>
      <color theme="10"/>
      <name val="Calibri"/>
      <family val="2"/>
      <scheme val="minor"/>
    </font>
    <font>
      <b/>
      <sz val="10"/>
      <color theme="1"/>
      <name val="Arial Narrow"/>
      <family val="2"/>
    </font>
  </fonts>
  <fills count="12">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s>
  <borders count="38">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right style="thin">
        <color rgb="FFE2F3F6"/>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style="thin">
        <color theme="0" tint="-4.9989318521683403E-2"/>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cellStyleXfs>
  <cellXfs count="154">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3" fontId="3" fillId="4" borderId="0" xfId="3" applyNumberFormat="1" applyFont="1" applyFill="1" applyAlignment="1">
      <alignment horizontal="center"/>
    </xf>
    <xf numFmtId="0" fontId="5" fillId="5" borderId="9" xfId="3" applyFont="1" applyFill="1" applyBorder="1" applyAlignment="1">
      <alignment vertical="center"/>
    </xf>
    <xf numFmtId="0" fontId="5" fillId="5" borderId="10" xfId="3" applyFont="1" applyFill="1" applyBorder="1"/>
    <xf numFmtId="3" fontId="5" fillId="5" borderId="10" xfId="3" applyNumberFormat="1" applyFont="1" applyFill="1" applyBorder="1" applyAlignment="1">
      <alignment horizontal="center" vertical="center"/>
    </xf>
    <xf numFmtId="164" fontId="5" fillId="5" borderId="10" xfId="3" applyNumberFormat="1" applyFont="1" applyFill="1" applyBorder="1" applyAlignment="1">
      <alignment horizontal="center" vertical="center"/>
    </xf>
    <xf numFmtId="3" fontId="5" fillId="5" borderId="11" xfId="3" applyNumberFormat="1" applyFont="1" applyFill="1" applyBorder="1" applyAlignment="1">
      <alignment horizontal="center" vertical="center"/>
    </xf>
    <xf numFmtId="3" fontId="5" fillId="5" borderId="9" xfId="3" applyNumberFormat="1" applyFont="1" applyFill="1" applyBorder="1" applyAlignment="1">
      <alignment horizontal="center" vertical="center"/>
    </xf>
    <xf numFmtId="0" fontId="5" fillId="5" borderId="9" xfId="3" applyFont="1" applyFill="1" applyBorder="1"/>
    <xf numFmtId="0" fontId="3" fillId="2" borderId="18" xfId="3" applyFont="1" applyFill="1" applyBorder="1" applyAlignment="1">
      <alignment horizontal="center" vertical="center"/>
    </xf>
    <xf numFmtId="0" fontId="3" fillId="3" borderId="17" xfId="3" applyFont="1" applyFill="1" applyBorder="1" applyAlignment="1">
      <alignment horizontal="center" vertical="center"/>
    </xf>
    <xf numFmtId="0" fontId="3" fillId="3" borderId="18" xfId="3" applyFont="1" applyFill="1" applyBorder="1" applyAlignment="1">
      <alignment horizontal="center" vertical="center"/>
    </xf>
    <xf numFmtId="0" fontId="6" fillId="7" borderId="22" xfId="3" applyFont="1" applyFill="1" applyBorder="1" applyAlignment="1">
      <alignment vertical="center"/>
    </xf>
    <xf numFmtId="0" fontId="5" fillId="7" borderId="10" xfId="3" applyFont="1" applyFill="1" applyBorder="1"/>
    <xf numFmtId="0" fontId="6" fillId="6" borderId="19" xfId="3" applyFont="1" applyFill="1" applyBorder="1" applyAlignment="1">
      <alignment vertical="center"/>
    </xf>
    <xf numFmtId="0" fontId="6" fillId="6" borderId="0" xfId="3" applyFont="1" applyFill="1"/>
    <xf numFmtId="0" fontId="5" fillId="8" borderId="0" xfId="3" applyFont="1" applyFill="1" applyAlignment="1">
      <alignment vertical="center"/>
    </xf>
    <xf numFmtId="3" fontId="5" fillId="8" borderId="0" xfId="3" applyNumberFormat="1" applyFont="1" applyFill="1" applyAlignment="1">
      <alignment horizontal="center" vertical="center"/>
    </xf>
    <xf numFmtId="3" fontId="5" fillId="8" borderId="21" xfId="3" applyNumberFormat="1" applyFont="1" applyFill="1" applyBorder="1" applyAlignment="1">
      <alignment horizontal="center" vertical="center"/>
    </xf>
    <xf numFmtId="3" fontId="5" fillId="8" borderId="19" xfId="3" applyNumberFormat="1" applyFont="1" applyFill="1" applyBorder="1" applyAlignment="1">
      <alignment horizontal="center" vertical="center"/>
    </xf>
    <xf numFmtId="0" fontId="5" fillId="8" borderId="0" xfId="3" applyFont="1" applyFill="1"/>
    <xf numFmtId="3" fontId="5" fillId="7" borderId="10" xfId="3" applyNumberFormat="1" applyFont="1" applyFill="1" applyBorder="1" applyAlignment="1">
      <alignment horizontal="center" vertical="center"/>
    </xf>
    <xf numFmtId="164" fontId="5" fillId="7" borderId="10" xfId="3" applyNumberFormat="1" applyFont="1" applyFill="1" applyBorder="1" applyAlignment="1">
      <alignment horizontal="center" vertical="center"/>
    </xf>
    <xf numFmtId="3" fontId="5" fillId="7" borderId="23" xfId="3" applyNumberFormat="1" applyFont="1" applyFill="1" applyBorder="1" applyAlignment="1">
      <alignment horizontal="center" vertical="center"/>
    </xf>
    <xf numFmtId="3" fontId="5" fillId="7" borderId="22"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3" fontId="6" fillId="6" borderId="23" xfId="3" applyNumberFormat="1" applyFont="1" applyFill="1" applyBorder="1" applyAlignment="1">
      <alignment horizontal="center" vertical="center"/>
    </xf>
    <xf numFmtId="3" fontId="6" fillId="6" borderId="22" xfId="3" applyNumberFormat="1" applyFont="1" applyFill="1" applyBorder="1" applyAlignment="1">
      <alignment horizontal="center" vertical="center"/>
    </xf>
    <xf numFmtId="9" fontId="6" fillId="6" borderId="10" xfId="3" applyNumberFormat="1" applyFont="1" applyFill="1" applyBorder="1" applyAlignment="1">
      <alignment horizontal="center" vertical="center"/>
    </xf>
    <xf numFmtId="9" fontId="5" fillId="8" borderId="20" xfId="3" applyNumberFormat="1" applyFont="1" applyFill="1" applyBorder="1" applyAlignment="1">
      <alignment horizontal="center" vertical="center"/>
    </xf>
    <xf numFmtId="164" fontId="5" fillId="8" borderId="20" xfId="3" applyNumberFormat="1" applyFont="1" applyFill="1" applyBorder="1" applyAlignment="1">
      <alignment horizontal="center" vertical="center"/>
    </xf>
    <xf numFmtId="0" fontId="5" fillId="9" borderId="0" xfId="3" applyFont="1" applyFill="1"/>
    <xf numFmtId="0" fontId="3" fillId="2" borderId="30" xfId="0" applyFont="1" applyFill="1" applyBorder="1" applyAlignment="1">
      <alignment horizontal="center" vertical="center" wrapText="1"/>
    </xf>
    <xf numFmtId="0" fontId="3" fillId="2" borderId="30" xfId="0" quotePrefix="1"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0" xfId="0" quotePrefix="1" applyFont="1" applyFill="1" applyBorder="1" applyAlignment="1">
      <alignment horizontal="center" vertical="center" wrapText="1"/>
    </xf>
    <xf numFmtId="0" fontId="9" fillId="11" borderId="31" xfId="0" applyFont="1" applyFill="1" applyBorder="1"/>
    <xf numFmtId="166" fontId="9" fillId="11" borderId="31" xfId="1" applyNumberFormat="1" applyFont="1" applyFill="1" applyBorder="1"/>
    <xf numFmtId="164" fontId="9" fillId="11" borderId="31" xfId="2" applyNumberFormat="1" applyFont="1" applyFill="1" applyBorder="1"/>
    <xf numFmtId="0" fontId="9" fillId="0" borderId="31" xfId="0" applyFont="1" applyBorder="1"/>
    <xf numFmtId="166" fontId="9" fillId="0" borderId="31" xfId="1" applyNumberFormat="1" applyFont="1" applyBorder="1"/>
    <xf numFmtId="164" fontId="9" fillId="0" borderId="31" xfId="2" applyNumberFormat="1" applyFont="1" applyBorder="1"/>
    <xf numFmtId="164" fontId="9" fillId="0" borderId="31" xfId="2" quotePrefix="1" applyNumberFormat="1" applyFont="1" applyBorder="1"/>
    <xf numFmtId="0" fontId="5" fillId="6" borderId="32" xfId="3" applyFont="1" applyFill="1" applyBorder="1" applyAlignment="1">
      <alignment vertical="center"/>
    </xf>
    <xf numFmtId="0" fontId="5" fillId="0" borderId="33" xfId="3" applyFont="1" applyBorder="1" applyAlignment="1">
      <alignment vertical="center"/>
    </xf>
    <xf numFmtId="0" fontId="9" fillId="0" borderId="36" xfId="0" applyFont="1" applyBorder="1"/>
    <xf numFmtId="166" fontId="9" fillId="0" borderId="36" xfId="1" applyNumberFormat="1" applyFont="1" applyBorder="1"/>
    <xf numFmtId="164" fontId="9" fillId="0" borderId="36" xfId="2" applyNumberFormat="1" applyFont="1" applyBorder="1"/>
    <xf numFmtId="0" fontId="10" fillId="0" borderId="35" xfId="0" applyFont="1" applyBorder="1"/>
    <xf numFmtId="166" fontId="10" fillId="0" borderId="35" xfId="1" applyNumberFormat="1" applyFont="1" applyFill="1" applyBorder="1"/>
    <xf numFmtId="164" fontId="10" fillId="0" borderId="35" xfId="2" applyNumberFormat="1" applyFont="1" applyFill="1" applyBorder="1"/>
    <xf numFmtId="166" fontId="9" fillId="11" borderId="36" xfId="1" applyNumberFormat="1" applyFont="1" applyFill="1" applyBorder="1"/>
    <xf numFmtId="164" fontId="9" fillId="11" borderId="36" xfId="2" applyNumberFormat="1" applyFont="1" applyFill="1" applyBorder="1"/>
    <xf numFmtId="0" fontId="10" fillId="0" borderId="35" xfId="0" applyFont="1" applyBorder="1" applyAlignment="1">
      <alignment wrapText="1"/>
    </xf>
    <xf numFmtId="166" fontId="10" fillId="0" borderId="35" xfId="1" applyNumberFormat="1" applyFont="1" applyBorder="1"/>
    <xf numFmtId="164" fontId="10" fillId="0" borderId="35" xfId="2" applyNumberFormat="1" applyFont="1" applyBorder="1"/>
    <xf numFmtId="0" fontId="9" fillId="11" borderId="36" xfId="0" applyFont="1" applyFill="1" applyBorder="1"/>
    <xf numFmtId="0" fontId="9" fillId="0" borderId="0" xfId="0" applyFont="1"/>
    <xf numFmtId="3" fontId="5" fillId="6" borderId="32" xfId="3" applyNumberFormat="1" applyFont="1" applyFill="1" applyBorder="1" applyAlignment="1">
      <alignment horizontal="right"/>
    </xf>
    <xf numFmtId="164" fontId="5" fillId="6" borderId="32" xfId="2" applyNumberFormat="1" applyFont="1" applyFill="1" applyBorder="1" applyAlignment="1">
      <alignment horizontal="right"/>
    </xf>
    <xf numFmtId="9" fontId="5" fillId="6" borderId="32" xfId="2" applyFont="1" applyFill="1" applyBorder="1" applyAlignment="1">
      <alignment horizontal="right"/>
    </xf>
    <xf numFmtId="164" fontId="5" fillId="6" borderId="32" xfId="5" applyNumberFormat="1" applyFont="1" applyFill="1" applyBorder="1" applyAlignment="1">
      <alignment horizontal="right" vertical="center" wrapText="1"/>
    </xf>
    <xf numFmtId="0" fontId="5" fillId="5" borderId="32" xfId="3" applyFont="1" applyFill="1" applyBorder="1"/>
    <xf numFmtId="3" fontId="5" fillId="5" borderId="32" xfId="3" applyNumberFormat="1" applyFont="1" applyFill="1" applyBorder="1" applyAlignment="1">
      <alignment horizontal="right"/>
    </xf>
    <xf numFmtId="164" fontId="5" fillId="5" borderId="32" xfId="2" applyNumberFormat="1" applyFont="1" applyFill="1" applyBorder="1" applyAlignment="1">
      <alignment horizontal="right"/>
    </xf>
    <xf numFmtId="9" fontId="5" fillId="5" borderId="32" xfId="2" applyFont="1" applyFill="1" applyBorder="1" applyAlignment="1">
      <alignment horizontal="right"/>
    </xf>
    <xf numFmtId="165" fontId="5" fillId="6" borderId="32" xfId="3" applyNumberFormat="1" applyFont="1" applyFill="1" applyBorder="1" applyAlignment="1">
      <alignment horizontal="right"/>
    </xf>
    <xf numFmtId="0" fontId="5" fillId="5" borderId="34" xfId="3" applyFont="1" applyFill="1" applyBorder="1"/>
    <xf numFmtId="3" fontId="5" fillId="5" borderId="34" xfId="3" applyNumberFormat="1" applyFont="1" applyFill="1" applyBorder="1" applyAlignment="1">
      <alignment horizontal="right"/>
    </xf>
    <xf numFmtId="164" fontId="5" fillId="5" borderId="34" xfId="2" applyNumberFormat="1" applyFont="1" applyFill="1" applyBorder="1" applyAlignment="1">
      <alignment horizontal="right"/>
    </xf>
    <xf numFmtId="9" fontId="5" fillId="5" borderId="34" xfId="2" applyFont="1" applyFill="1" applyBorder="1" applyAlignment="1">
      <alignment horizontal="right"/>
    </xf>
    <xf numFmtId="3" fontId="6" fillId="0" borderId="33" xfId="3" applyNumberFormat="1" applyFont="1" applyBorder="1" applyAlignment="1">
      <alignment horizontal="right" vertical="center" wrapText="1"/>
    </xf>
    <xf numFmtId="164" fontId="6" fillId="0" borderId="33" xfId="2" applyNumberFormat="1" applyFont="1" applyFill="1" applyBorder="1" applyAlignment="1">
      <alignment horizontal="right" vertical="center" wrapText="1"/>
    </xf>
    <xf numFmtId="164" fontId="5" fillId="8" borderId="0" xfId="2" applyNumberFormat="1" applyFont="1" applyFill="1"/>
    <xf numFmtId="0" fontId="13" fillId="0" borderId="0" xfId="0" applyFont="1"/>
    <xf numFmtId="0" fontId="14" fillId="0" borderId="0" xfId="6" applyFont="1"/>
    <xf numFmtId="164" fontId="9" fillId="11" borderId="31" xfId="2" applyNumberFormat="1" applyFont="1" applyFill="1" applyBorder="1" applyAlignment="1">
      <alignment horizontal="right"/>
    </xf>
    <xf numFmtId="164" fontId="9" fillId="0" borderId="31" xfId="2" applyNumberFormat="1" applyFont="1" applyBorder="1" applyAlignment="1">
      <alignment horizontal="right"/>
    </xf>
    <xf numFmtId="164" fontId="9" fillId="11" borderId="31" xfId="2" quotePrefix="1" applyNumberFormat="1" applyFont="1" applyFill="1" applyBorder="1" applyAlignment="1">
      <alignment horizontal="right"/>
    </xf>
    <xf numFmtId="164" fontId="10" fillId="0" borderId="35" xfId="2" applyNumberFormat="1" applyFont="1" applyBorder="1" applyAlignment="1">
      <alignment horizontal="right"/>
    </xf>
    <xf numFmtId="167" fontId="9" fillId="11" borderId="31" xfId="1" applyNumberFormat="1" applyFont="1" applyFill="1" applyBorder="1" applyAlignment="1">
      <alignment horizontal="right"/>
    </xf>
    <xf numFmtId="167" fontId="9" fillId="0" borderId="31" xfId="1" applyNumberFormat="1" applyFont="1" applyBorder="1" applyAlignment="1">
      <alignment horizontal="right"/>
    </xf>
    <xf numFmtId="167" fontId="10" fillId="0" borderId="35" xfId="1" applyNumberFormat="1" applyFont="1" applyBorder="1" applyAlignment="1">
      <alignment horizontal="right"/>
    </xf>
    <xf numFmtId="0" fontId="5" fillId="6" borderId="31" xfId="3" applyFont="1" applyFill="1" applyBorder="1" applyAlignment="1">
      <alignment vertical="center"/>
    </xf>
    <xf numFmtId="3" fontId="5" fillId="6" borderId="31" xfId="3" applyNumberFormat="1" applyFont="1" applyFill="1" applyBorder="1" applyAlignment="1">
      <alignment horizontal="right"/>
    </xf>
    <xf numFmtId="164" fontId="5" fillId="6" borderId="31" xfId="2" applyNumberFormat="1" applyFont="1" applyFill="1" applyBorder="1" applyAlignment="1">
      <alignment horizontal="right"/>
    </xf>
    <xf numFmtId="164" fontId="5" fillId="6" borderId="31" xfId="5" applyNumberFormat="1" applyFont="1" applyFill="1" applyBorder="1" applyAlignment="1">
      <alignment horizontal="right" vertical="center" wrapText="1"/>
    </xf>
    <xf numFmtId="9" fontId="5" fillId="6" borderId="31" xfId="2" applyFont="1" applyFill="1" applyBorder="1" applyAlignment="1">
      <alignment horizontal="right"/>
    </xf>
    <xf numFmtId="0" fontId="3" fillId="2" borderId="37" xfId="0" applyFont="1" applyFill="1" applyBorder="1" applyAlignment="1">
      <alignment horizontal="center" vertical="center" wrapText="1"/>
    </xf>
    <xf numFmtId="0" fontId="3" fillId="2" borderId="37" xfId="0" quotePrefix="1"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7" xfId="0" quotePrefix="1" applyFont="1" applyFill="1" applyBorder="1" applyAlignment="1">
      <alignment horizontal="center" vertical="center" wrapText="1"/>
    </xf>
    <xf numFmtId="3" fontId="5" fillId="7" borderId="10" xfId="3" applyNumberFormat="1" applyFont="1" applyFill="1" applyBorder="1" applyAlignment="1">
      <alignment horizontal="right" vertical="center"/>
    </xf>
    <xf numFmtId="164" fontId="5" fillId="7" borderId="10" xfId="3" applyNumberFormat="1" applyFont="1" applyFill="1" applyBorder="1" applyAlignment="1">
      <alignment horizontal="right" vertical="center"/>
    </xf>
    <xf numFmtId="3" fontId="5" fillId="7" borderId="23" xfId="3" applyNumberFormat="1" applyFont="1" applyFill="1" applyBorder="1" applyAlignment="1">
      <alignment horizontal="right" vertical="center"/>
    </xf>
    <xf numFmtId="3" fontId="5" fillId="7" borderId="22" xfId="3" applyNumberFormat="1" applyFont="1" applyFill="1" applyBorder="1" applyAlignment="1">
      <alignment horizontal="right" vertical="center"/>
    </xf>
    <xf numFmtId="3" fontId="6" fillId="6" borderId="10" xfId="3" applyNumberFormat="1" applyFont="1" applyFill="1" applyBorder="1" applyAlignment="1">
      <alignment horizontal="right" vertical="center"/>
    </xf>
    <xf numFmtId="164" fontId="6" fillId="6" borderId="10" xfId="3" applyNumberFormat="1" applyFont="1" applyFill="1" applyBorder="1" applyAlignment="1">
      <alignment horizontal="right" vertical="center"/>
    </xf>
    <xf numFmtId="3" fontId="6" fillId="6" borderId="23" xfId="3" applyNumberFormat="1" applyFont="1" applyFill="1" applyBorder="1" applyAlignment="1">
      <alignment horizontal="right" vertical="center"/>
    </xf>
    <xf numFmtId="3" fontId="6" fillId="6" borderId="22" xfId="3" applyNumberFormat="1" applyFont="1" applyFill="1" applyBorder="1" applyAlignment="1">
      <alignment horizontal="right" vertical="center"/>
    </xf>
    <xf numFmtId="9" fontId="6" fillId="6" borderId="10" xfId="3" applyNumberFormat="1" applyFont="1" applyFill="1" applyBorder="1" applyAlignment="1">
      <alignment horizontal="right" vertical="center"/>
    </xf>
    <xf numFmtId="3" fontId="5" fillId="8" borderId="0" xfId="3" applyNumberFormat="1" applyFont="1" applyFill="1" applyAlignment="1">
      <alignment horizontal="right" vertical="center"/>
    </xf>
    <xf numFmtId="164" fontId="5" fillId="8" borderId="20" xfId="3" applyNumberFormat="1" applyFont="1" applyFill="1" applyBorder="1" applyAlignment="1">
      <alignment horizontal="right" vertical="center"/>
    </xf>
    <xf numFmtId="3" fontId="5" fillId="8" borderId="21" xfId="3" applyNumberFormat="1" applyFont="1" applyFill="1" applyBorder="1" applyAlignment="1">
      <alignment horizontal="right" vertical="center"/>
    </xf>
    <xf numFmtId="3" fontId="5" fillId="8" borderId="19" xfId="3" applyNumberFormat="1" applyFont="1" applyFill="1" applyBorder="1" applyAlignment="1">
      <alignment horizontal="right" vertical="center"/>
    </xf>
    <xf numFmtId="9" fontId="5" fillId="8" borderId="20" xfId="3" applyNumberFormat="1" applyFont="1" applyFill="1" applyBorder="1" applyAlignment="1">
      <alignment horizontal="right" vertical="center"/>
    </xf>
    <xf numFmtId="0" fontId="15" fillId="0" borderId="0" xfId="6" applyFont="1" applyFill="1"/>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applyAlignment="1">
      <alignment horizontal="left"/>
    </xf>
    <xf numFmtId="0" fontId="9" fillId="0" borderId="0" xfId="0" applyFont="1"/>
    <xf numFmtId="0" fontId="3" fillId="2" borderId="15" xfId="3" applyFont="1" applyFill="1" applyBorder="1" applyAlignment="1">
      <alignment horizontal="left" vertical="center" wrapText="1"/>
    </xf>
    <xf numFmtId="0" fontId="3" fillId="2" borderId="7" xfId="3" applyFont="1" applyFill="1" applyBorder="1" applyAlignment="1">
      <alignment horizontal="left" vertical="center"/>
    </xf>
    <xf numFmtId="0" fontId="3" fillId="2" borderId="15" xfId="3" applyFont="1" applyFill="1" applyBorder="1" applyAlignment="1">
      <alignment horizontal="center" vertical="center"/>
    </xf>
    <xf numFmtId="0" fontId="3" fillId="2" borderId="16" xfId="3" applyFont="1" applyFill="1" applyBorder="1" applyAlignment="1">
      <alignment horizontal="center" vertical="center"/>
    </xf>
    <xf numFmtId="0" fontId="3" fillId="3" borderId="14" xfId="3"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0" fontId="8" fillId="10" borderId="32" xfId="5" applyFont="1" applyFill="1" applyBorder="1" applyAlignment="1">
      <alignment horizontal="center" vertical="center"/>
    </xf>
    <xf numFmtId="0" fontId="8" fillId="10" borderId="37" xfId="5"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9"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164" fontId="9" fillId="0" borderId="0" xfId="2" applyNumberFormat="1" applyFont="1"/>
    <xf numFmtId="3" fontId="9" fillId="0" borderId="0" xfId="0" applyNumberFormat="1" applyFont="1"/>
    <xf numFmtId="0" fontId="5" fillId="5" borderId="12" xfId="3" applyFont="1" applyFill="1" applyBorder="1"/>
    <xf numFmtId="0" fontId="5" fillId="5" borderId="13" xfId="3" applyFont="1" applyFill="1" applyBorder="1"/>
    <xf numFmtId="3" fontId="5" fillId="5" borderId="13" xfId="3" applyNumberFormat="1" applyFont="1" applyFill="1" applyBorder="1" applyAlignment="1">
      <alignment horizontal="center" vertical="center"/>
    </xf>
    <xf numFmtId="9" fontId="3" fillId="4" borderId="0" xfId="2" applyFont="1" applyFill="1" applyAlignment="1">
      <alignment horizontal="center"/>
    </xf>
  </cellXfs>
  <cellStyles count="7">
    <cellStyle name="Hipervínculo" xfId="6" builtinId="8"/>
    <cellStyle name="Millares [0]" xfId="1" builtinId="6"/>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E2F3F6"/>
      <color rgb="FF00586E"/>
      <color rgb="FFF0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615315</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5"/>
  <sheetViews>
    <sheetView showGridLines="0" tabSelected="1" workbookViewId="0">
      <selection activeCell="C30" sqref="C30"/>
    </sheetView>
  </sheetViews>
  <sheetFormatPr baseColWidth="10" defaultRowHeight="12.75" x14ac:dyDescent="0.2"/>
  <cols>
    <col min="1" max="1" width="11.42578125" style="82"/>
    <col min="2" max="2" width="2.7109375" style="82" bestFit="1" customWidth="1"/>
    <col min="3" max="3" width="74.5703125" style="82" customWidth="1"/>
    <col min="4" max="16384" width="11.42578125" style="82"/>
  </cols>
  <sheetData>
    <row r="3" spans="2:3" x14ac:dyDescent="0.2">
      <c r="B3" s="115" t="s">
        <v>254</v>
      </c>
      <c r="C3" s="115"/>
    </row>
    <row r="5" spans="2:3" x14ac:dyDescent="0.2">
      <c r="B5" s="116" t="s">
        <v>181</v>
      </c>
      <c r="C5" s="116"/>
    </row>
    <row r="6" spans="2:3" x14ac:dyDescent="0.2">
      <c r="B6" s="82">
        <v>1</v>
      </c>
      <c r="C6" s="83" t="s">
        <v>179</v>
      </c>
    </row>
    <row r="7" spans="2:3" x14ac:dyDescent="0.2">
      <c r="B7" s="82">
        <v>2</v>
      </c>
      <c r="C7" s="83" t="s">
        <v>170</v>
      </c>
    </row>
    <row r="8" spans="2:3" x14ac:dyDescent="0.2">
      <c r="B8" s="82">
        <v>3</v>
      </c>
      <c r="C8" s="83" t="s">
        <v>171</v>
      </c>
    </row>
    <row r="9" spans="2:3" x14ac:dyDescent="0.2">
      <c r="B9" s="82">
        <v>4</v>
      </c>
      <c r="C9" s="83" t="s">
        <v>172</v>
      </c>
    </row>
    <row r="10" spans="2:3" x14ac:dyDescent="0.2">
      <c r="B10" s="82">
        <v>5</v>
      </c>
      <c r="C10" s="83" t="s">
        <v>173</v>
      </c>
    </row>
    <row r="11" spans="2:3" x14ac:dyDescent="0.2">
      <c r="B11" s="82">
        <v>6</v>
      </c>
      <c r="C11" s="83" t="s">
        <v>180</v>
      </c>
    </row>
    <row r="12" spans="2:3" x14ac:dyDescent="0.2">
      <c r="B12" s="82">
        <v>7</v>
      </c>
      <c r="C12" s="83" t="s">
        <v>174</v>
      </c>
    </row>
    <row r="13" spans="2:3" x14ac:dyDescent="0.2">
      <c r="B13" s="82">
        <v>8</v>
      </c>
      <c r="C13" s="83" t="s">
        <v>178</v>
      </c>
    </row>
    <row r="14" spans="2:3" x14ac:dyDescent="0.2">
      <c r="B14" s="82">
        <v>9</v>
      </c>
      <c r="C14" s="114" t="s">
        <v>198</v>
      </c>
    </row>
    <row r="15" spans="2:3" x14ac:dyDescent="0.2">
      <c r="B15" s="82">
        <v>10</v>
      </c>
      <c r="C15" s="114" t="s">
        <v>199</v>
      </c>
    </row>
    <row r="17" spans="2:4" ht="13.5" customHeight="1" x14ac:dyDescent="0.2">
      <c r="B17" s="117" t="s">
        <v>255</v>
      </c>
      <c r="C17" s="117"/>
      <c r="D17" s="117"/>
    </row>
    <row r="18" spans="2:4" x14ac:dyDescent="0.2">
      <c r="B18" s="117"/>
      <c r="C18" s="117"/>
      <c r="D18" s="117"/>
    </row>
    <row r="19" spans="2:4" x14ac:dyDescent="0.2">
      <c r="B19" s="117"/>
      <c r="C19" s="117"/>
      <c r="D19" s="117"/>
    </row>
    <row r="20" spans="2:4" x14ac:dyDescent="0.2">
      <c r="B20" s="117"/>
      <c r="C20" s="117"/>
      <c r="D20" s="117"/>
    </row>
    <row r="21" spans="2:4" x14ac:dyDescent="0.2">
      <c r="B21" s="117"/>
      <c r="C21" s="117"/>
      <c r="D21" s="117"/>
    </row>
    <row r="22" spans="2:4" x14ac:dyDescent="0.2">
      <c r="B22" s="117"/>
      <c r="C22" s="117"/>
      <c r="D22" s="117"/>
    </row>
    <row r="23" spans="2:4" x14ac:dyDescent="0.2">
      <c r="B23" s="117"/>
      <c r="C23" s="117"/>
      <c r="D23" s="117"/>
    </row>
    <row r="24" spans="2:4" x14ac:dyDescent="0.2">
      <c r="B24" s="117"/>
      <c r="C24" s="117"/>
      <c r="D24" s="117"/>
    </row>
    <row r="25" spans="2:4" ht="40.5" customHeight="1" x14ac:dyDescent="0.2">
      <c r="B25" s="117"/>
      <c r="C25" s="117"/>
      <c r="D25" s="117"/>
    </row>
  </sheetData>
  <mergeCells count="3">
    <mergeCell ref="B3:C3"/>
    <mergeCell ref="B5:C5"/>
    <mergeCell ref="B17:D25"/>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2" location="'Cuadro 7'!A1" display="IMPORTACIONES CHILENAS SEGÚN SOCIO COMERCIAL " xr:uid="{F9EE7029-097E-47FA-AD9E-1C4E5FE4B006}"/>
    <hyperlink ref="C13" location="'Cuadro 8'!A1" display="EXPORTACIONES CHILENAS DE SERVICIOS NO TRADICIONALES" xr:uid="{C3ABC01B-754C-4F7B-A839-B16343031163}"/>
    <hyperlink ref="C14" location="'Cuadro 9'!A1" display="EXPORTACIONES CHILENAS TOTALES DE BIENES Y SERVICIOS NO TRADICIONALES POR REGIÓN" xr:uid="{3B8FA28E-2818-4136-AF38-6F4B6BA15911}"/>
    <hyperlink ref="C15" location="'Cuadro 10'!A1" display="EXPORTACIONES CHILENAS NO COBRE POR REGIÓN" xr:uid="{07AF4BE7-1DF9-4AE0-8F2B-F8001190202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dimension ref="A2:L28"/>
  <sheetViews>
    <sheetView showGridLines="0" workbookViewId="0">
      <selection activeCell="A10" sqref="A10"/>
    </sheetView>
  </sheetViews>
  <sheetFormatPr baseColWidth="10" defaultRowHeight="12.75" x14ac:dyDescent="0.25"/>
  <cols>
    <col min="1" max="1" width="11.42578125" style="65"/>
    <col min="2" max="2" width="22.5703125" style="65" bestFit="1" customWidth="1"/>
    <col min="3" max="16384" width="11.42578125" style="65"/>
  </cols>
  <sheetData>
    <row r="2" spans="1:12" x14ac:dyDescent="0.25">
      <c r="A2" s="65" t="s">
        <v>177</v>
      </c>
      <c r="B2" s="127" t="s">
        <v>198</v>
      </c>
      <c r="C2" s="127"/>
      <c r="D2" s="127"/>
      <c r="E2" s="127"/>
      <c r="F2" s="127"/>
      <c r="G2" s="127"/>
      <c r="H2" s="127"/>
      <c r="I2" s="127"/>
      <c r="J2" s="127"/>
      <c r="K2" s="127"/>
    </row>
    <row r="3" spans="1:12" x14ac:dyDescent="0.25">
      <c r="B3" s="127" t="s">
        <v>169</v>
      </c>
      <c r="C3" s="127"/>
      <c r="D3" s="127"/>
      <c r="E3" s="127"/>
      <c r="F3" s="127"/>
      <c r="G3" s="127"/>
      <c r="H3" s="127"/>
      <c r="I3" s="127"/>
      <c r="J3" s="127"/>
      <c r="K3" s="127"/>
    </row>
    <row r="4" spans="1:12" ht="13.5" thickBot="1" x14ac:dyDescent="0.3"/>
    <row r="5" spans="1:12" x14ac:dyDescent="0.25">
      <c r="B5" s="144" t="s">
        <v>201</v>
      </c>
      <c r="C5" s="138" t="s">
        <v>188</v>
      </c>
      <c r="D5" s="139"/>
      <c r="E5" s="139"/>
      <c r="F5" s="139"/>
      <c r="G5" s="140"/>
      <c r="H5" s="141" t="s">
        <v>189</v>
      </c>
      <c r="I5" s="142"/>
      <c r="J5" s="142"/>
      <c r="K5" s="142"/>
      <c r="L5" s="143"/>
    </row>
    <row r="6" spans="1:12" ht="26.25" thickBot="1" x14ac:dyDescent="0.3">
      <c r="B6" s="145"/>
      <c r="C6" s="40">
        <v>2022</v>
      </c>
      <c r="D6" s="40">
        <v>2023</v>
      </c>
      <c r="E6" s="41" t="s">
        <v>190</v>
      </c>
      <c r="F6" s="40" t="s">
        <v>191</v>
      </c>
      <c r="G6" s="41" t="s">
        <v>192</v>
      </c>
      <c r="H6" s="42">
        <v>2022</v>
      </c>
      <c r="I6" s="42">
        <v>2023</v>
      </c>
      <c r="J6" s="43" t="s">
        <v>190</v>
      </c>
      <c r="K6" s="42" t="s">
        <v>191</v>
      </c>
      <c r="L6" s="43" t="s">
        <v>192</v>
      </c>
    </row>
    <row r="7" spans="1:12" ht="13.5" thickTop="1" x14ac:dyDescent="0.25">
      <c r="B7" s="44" t="s">
        <v>167</v>
      </c>
      <c r="C7" s="45">
        <v>36.349145999999998</v>
      </c>
      <c r="D7" s="45">
        <v>31.246953000000001</v>
      </c>
      <c r="E7" s="46">
        <v>-0.14036624134168096</v>
      </c>
      <c r="F7" s="45">
        <v>-5.1021929999999962</v>
      </c>
      <c r="G7" s="46">
        <v>1.817893942538352E-3</v>
      </c>
      <c r="H7" s="45">
        <v>19.353093000000001</v>
      </c>
      <c r="I7" s="45">
        <v>13.618584</v>
      </c>
      <c r="J7" s="46">
        <v>-0.29630969065254842</v>
      </c>
      <c r="K7" s="45">
        <v>-5.734509000000001</v>
      </c>
      <c r="L7" s="46">
        <v>1.7224993187837686E-3</v>
      </c>
    </row>
    <row r="8" spans="1:12" x14ac:dyDescent="0.25">
      <c r="B8" s="47" t="s">
        <v>159</v>
      </c>
      <c r="C8" s="48">
        <v>950.96448399999997</v>
      </c>
      <c r="D8" s="48">
        <v>730.85428999999999</v>
      </c>
      <c r="E8" s="49">
        <v>-0.2314599521889189</v>
      </c>
      <c r="F8" s="48">
        <v>-220.11019399999998</v>
      </c>
      <c r="G8" s="49">
        <v>4.2519844628344017E-2</v>
      </c>
      <c r="H8" s="48">
        <v>477.40122200000002</v>
      </c>
      <c r="I8" s="48">
        <v>329.93068299999999</v>
      </c>
      <c r="J8" s="49">
        <v>-0.30890272626910042</v>
      </c>
      <c r="K8" s="48">
        <v>-147.47053900000003</v>
      </c>
      <c r="L8" s="49">
        <v>4.1730137047534713E-2</v>
      </c>
    </row>
    <row r="9" spans="1:12" x14ac:dyDescent="0.25">
      <c r="B9" s="44" t="s">
        <v>152</v>
      </c>
      <c r="C9" s="45">
        <v>5642.2682070000001</v>
      </c>
      <c r="D9" s="45">
        <v>6857.1252999999997</v>
      </c>
      <c r="E9" s="46">
        <v>0.21531360233687669</v>
      </c>
      <c r="F9" s="45">
        <v>1214.8570929999996</v>
      </c>
      <c r="G9" s="46">
        <v>0.39893574730619263</v>
      </c>
      <c r="H9" s="45">
        <v>2076.2519670000001</v>
      </c>
      <c r="I9" s="45">
        <v>3342.3830630000002</v>
      </c>
      <c r="J9" s="46">
        <v>0.60981572377722881</v>
      </c>
      <c r="K9" s="45">
        <v>1266.1310960000001</v>
      </c>
      <c r="L9" s="46">
        <v>0.42274971826233226</v>
      </c>
    </row>
    <row r="10" spans="1:12" x14ac:dyDescent="0.25">
      <c r="B10" s="47" t="s">
        <v>157</v>
      </c>
      <c r="C10" s="48">
        <v>883.92924000000005</v>
      </c>
      <c r="D10" s="48">
        <v>792.23128099999997</v>
      </c>
      <c r="E10" s="49">
        <v>-0.10373902666688573</v>
      </c>
      <c r="F10" s="48">
        <v>-91.697959000000083</v>
      </c>
      <c r="G10" s="49">
        <v>4.6090652321181487E-2</v>
      </c>
      <c r="H10" s="48">
        <v>460.622547</v>
      </c>
      <c r="I10" s="48">
        <v>438.63819000000001</v>
      </c>
      <c r="J10" s="49">
        <v>-4.7727487816613512E-2</v>
      </c>
      <c r="K10" s="48">
        <v>-21.984356999999989</v>
      </c>
      <c r="L10" s="49">
        <v>5.5479628680011467E-2</v>
      </c>
    </row>
    <row r="11" spans="1:12" x14ac:dyDescent="0.25">
      <c r="B11" s="44" t="s">
        <v>160</v>
      </c>
      <c r="C11" s="45">
        <v>520.41127200000005</v>
      </c>
      <c r="D11" s="45">
        <v>512.94421199999999</v>
      </c>
      <c r="E11" s="46">
        <v>-1.4348382523121206E-2</v>
      </c>
      <c r="F11" s="45">
        <v>-7.4670600000000604</v>
      </c>
      <c r="G11" s="46">
        <v>2.9842211362333736E-2</v>
      </c>
      <c r="H11" s="45">
        <v>116.072058</v>
      </c>
      <c r="I11" s="45">
        <v>294.67137200000002</v>
      </c>
      <c r="J11" s="46">
        <v>1.5386934381744144</v>
      </c>
      <c r="K11" s="45">
        <v>178.59931400000002</v>
      </c>
      <c r="L11" s="46">
        <v>3.7270485502389858E-2</v>
      </c>
    </row>
    <row r="12" spans="1:12" x14ac:dyDescent="0.25">
      <c r="B12" s="47" t="s">
        <v>154</v>
      </c>
      <c r="C12" s="48">
        <v>1287.0593819999999</v>
      </c>
      <c r="D12" s="48">
        <v>1023.613598</v>
      </c>
      <c r="E12" s="49">
        <v>-0.20468813458367685</v>
      </c>
      <c r="F12" s="48">
        <v>-263.44578399999989</v>
      </c>
      <c r="G12" s="49">
        <v>5.9552077263472301E-2</v>
      </c>
      <c r="H12" s="48">
        <v>804.64551900000004</v>
      </c>
      <c r="I12" s="48">
        <v>368.12423200000001</v>
      </c>
      <c r="J12" s="49">
        <v>-0.54250135829066859</v>
      </c>
      <c r="K12" s="48">
        <v>-436.52128700000003</v>
      </c>
      <c r="L12" s="49">
        <v>4.6560915499570144E-2</v>
      </c>
    </row>
    <row r="13" spans="1:12" x14ac:dyDescent="0.25">
      <c r="B13" s="44" t="s">
        <v>153</v>
      </c>
      <c r="C13" s="45">
        <v>1237.147015</v>
      </c>
      <c r="D13" s="45">
        <v>1574.970129</v>
      </c>
      <c r="E13" s="46">
        <v>0.27306626448110527</v>
      </c>
      <c r="F13" s="45">
        <v>337.82311400000003</v>
      </c>
      <c r="G13" s="46">
        <v>9.162905122902533E-2</v>
      </c>
      <c r="H13" s="45">
        <v>585.09433200000001</v>
      </c>
      <c r="I13" s="45">
        <v>772.16159200000004</v>
      </c>
      <c r="J13" s="46">
        <v>0.31972153850911011</v>
      </c>
      <c r="K13" s="45">
        <v>187.06726000000003</v>
      </c>
      <c r="L13" s="46">
        <v>9.7664178317730416E-2</v>
      </c>
    </row>
    <row r="14" spans="1:12" x14ac:dyDescent="0.25">
      <c r="B14" s="47" t="s">
        <v>158</v>
      </c>
      <c r="C14" s="48">
        <v>1693.3398400000001</v>
      </c>
      <c r="D14" s="48">
        <v>1768.378676</v>
      </c>
      <c r="E14" s="49">
        <v>4.4314102950533618E-2</v>
      </c>
      <c r="F14" s="48">
        <v>75.038835999999947</v>
      </c>
      <c r="G14" s="49">
        <v>0.10288122759407584</v>
      </c>
      <c r="H14" s="48">
        <v>594.34605199999999</v>
      </c>
      <c r="I14" s="48">
        <v>613.14587500000005</v>
      </c>
      <c r="J14" s="49">
        <v>3.163110604796282E-2</v>
      </c>
      <c r="K14" s="48">
        <v>18.79982300000006</v>
      </c>
      <c r="L14" s="49">
        <v>7.7551627394050499E-2</v>
      </c>
    </row>
    <row r="15" spans="1:12" x14ac:dyDescent="0.25">
      <c r="B15" s="44" t="s">
        <v>161</v>
      </c>
      <c r="C15" s="45">
        <v>808.29783099999997</v>
      </c>
      <c r="D15" s="45">
        <v>761.33966299999997</v>
      </c>
      <c r="E15" s="46">
        <v>-5.8095130531161887E-2</v>
      </c>
      <c r="F15" s="45">
        <v>-46.958168000000001</v>
      </c>
      <c r="G15" s="46">
        <v>4.4293431157332051E-2</v>
      </c>
      <c r="H15" s="45">
        <v>311.66924399999999</v>
      </c>
      <c r="I15" s="45">
        <v>238.546663</v>
      </c>
      <c r="J15" s="46">
        <v>-0.23461596679074304</v>
      </c>
      <c r="K15" s="45">
        <v>-73.122580999999997</v>
      </c>
      <c r="L15" s="46">
        <v>3.0171746527806503E-2</v>
      </c>
    </row>
    <row r="16" spans="1:12" x14ac:dyDescent="0.25">
      <c r="B16" s="47" t="s">
        <v>163</v>
      </c>
      <c r="C16" s="48">
        <v>195.431375</v>
      </c>
      <c r="D16" s="48">
        <v>125.017976</v>
      </c>
      <c r="E16" s="49">
        <v>-0.36029731152431388</v>
      </c>
      <c r="F16" s="48">
        <v>-70.413398999999998</v>
      </c>
      <c r="G16" s="49">
        <v>7.2733306597544106E-3</v>
      </c>
      <c r="H16" s="48">
        <v>89.583157999999997</v>
      </c>
      <c r="I16" s="48">
        <v>57.896647000000002</v>
      </c>
      <c r="J16" s="50">
        <v>-0.35371058251820053</v>
      </c>
      <c r="K16" s="48">
        <v>-31.686510999999996</v>
      </c>
      <c r="L16" s="49">
        <v>7.3228564010299696E-3</v>
      </c>
    </row>
    <row r="17" spans="2:12" x14ac:dyDescent="0.25">
      <c r="B17" s="44" t="s">
        <v>156</v>
      </c>
      <c r="C17" s="45">
        <v>953.64763300000004</v>
      </c>
      <c r="D17" s="45">
        <v>1062.783475</v>
      </c>
      <c r="E17" s="46">
        <v>0.11444042665599508</v>
      </c>
      <c r="F17" s="45">
        <v>109.13584199999991</v>
      </c>
      <c r="G17" s="46">
        <v>6.1830913287204671E-2</v>
      </c>
      <c r="H17" s="45">
        <v>473.41494599999999</v>
      </c>
      <c r="I17" s="45">
        <v>442.44032099999998</v>
      </c>
      <c r="J17" s="46">
        <v>-6.5428067410444601E-2</v>
      </c>
      <c r="K17" s="45">
        <v>-30.974625000000003</v>
      </c>
      <c r="L17" s="46">
        <v>5.5960528020018226E-2</v>
      </c>
    </row>
    <row r="18" spans="2:12" x14ac:dyDescent="0.25">
      <c r="B18" s="47" t="s">
        <v>164</v>
      </c>
      <c r="C18" s="48">
        <v>149.87266500000001</v>
      </c>
      <c r="D18" s="48">
        <v>128.011427</v>
      </c>
      <c r="E18" s="49">
        <v>-0.14586541181475632</v>
      </c>
      <c r="F18" s="48">
        <v>-21.861238000000014</v>
      </c>
      <c r="G18" s="49">
        <v>7.4474844865350691E-3</v>
      </c>
      <c r="H18" s="48">
        <v>66.046453999999997</v>
      </c>
      <c r="I18" s="48">
        <v>64.188933000000006</v>
      </c>
      <c r="J18" s="49">
        <v>-2.8124462215639801E-2</v>
      </c>
      <c r="K18" s="48">
        <v>-1.8575209999999913</v>
      </c>
      <c r="L18" s="49">
        <v>8.1187143513567171E-3</v>
      </c>
    </row>
    <row r="19" spans="2:12" x14ac:dyDescent="0.25">
      <c r="B19" s="44" t="s">
        <v>165</v>
      </c>
      <c r="C19" s="45">
        <v>66.262179000000003</v>
      </c>
      <c r="D19" s="45">
        <v>43.872014</v>
      </c>
      <c r="E19" s="46">
        <v>-0.33790263673641041</v>
      </c>
      <c r="F19" s="45">
        <v>-22.390165000000003</v>
      </c>
      <c r="G19" s="46">
        <v>2.5523982609618853E-3</v>
      </c>
      <c r="H19" s="45">
        <v>34.855648000000002</v>
      </c>
      <c r="I19" s="45">
        <v>28.238239</v>
      </c>
      <c r="J19" s="46">
        <v>-0.18985184266262967</v>
      </c>
      <c r="K19" s="45">
        <v>-6.6174090000000021</v>
      </c>
      <c r="L19" s="46">
        <v>3.5716156276712208E-3</v>
      </c>
    </row>
    <row r="20" spans="2:12" x14ac:dyDescent="0.25">
      <c r="B20" s="47" t="s">
        <v>155</v>
      </c>
      <c r="C20" s="48">
        <v>1086.233485</v>
      </c>
      <c r="D20" s="48">
        <v>1194.018863</v>
      </c>
      <c r="E20" s="49">
        <v>9.9228553978889744E-2</v>
      </c>
      <c r="F20" s="48">
        <v>107.78537800000004</v>
      </c>
      <c r="G20" s="49">
        <v>6.946596227556108E-2</v>
      </c>
      <c r="H20" s="48">
        <v>537.30535399999997</v>
      </c>
      <c r="I20" s="48">
        <v>586.886032</v>
      </c>
      <c r="J20" s="49">
        <v>9.2276538156364607E-2</v>
      </c>
      <c r="K20" s="48">
        <v>49.580678000000034</v>
      </c>
      <c r="L20" s="49">
        <v>7.4230242316213571E-2</v>
      </c>
    </row>
    <row r="21" spans="2:12" x14ac:dyDescent="0.25">
      <c r="B21" s="44" t="s">
        <v>166</v>
      </c>
      <c r="C21" s="45">
        <v>37.812137</v>
      </c>
      <c r="D21" s="45">
        <v>42.732363999999997</v>
      </c>
      <c r="E21" s="46">
        <v>0.13012295496549164</v>
      </c>
      <c r="F21" s="45">
        <v>4.920226999999997</v>
      </c>
      <c r="G21" s="46">
        <v>2.4860953855546791E-3</v>
      </c>
      <c r="H21" s="45">
        <v>19.891763999999998</v>
      </c>
      <c r="I21" s="45">
        <v>21.067996000000001</v>
      </c>
      <c r="J21" s="46">
        <v>5.9131608438547811E-2</v>
      </c>
      <c r="K21" s="45">
        <v>1.1762320000000024</v>
      </c>
      <c r="L21" s="46">
        <v>2.6647123341265997E-3</v>
      </c>
    </row>
    <row r="22" spans="2:12" x14ac:dyDescent="0.25">
      <c r="B22" s="47" t="s">
        <v>162</v>
      </c>
      <c r="C22" s="48">
        <v>215.806376</v>
      </c>
      <c r="D22" s="48">
        <v>213.41071400000001</v>
      </c>
      <c r="E22" s="49">
        <v>-1.1100978777383252E-2</v>
      </c>
      <c r="F22" s="48">
        <v>-2.3956619999999873</v>
      </c>
      <c r="G22" s="49">
        <v>1.241586801290304E-2</v>
      </c>
      <c r="H22" s="48">
        <v>116.060425</v>
      </c>
      <c r="I22" s="48">
        <v>123.963891</v>
      </c>
      <c r="J22" s="49">
        <v>6.8097855061275192E-2</v>
      </c>
      <c r="K22" s="48">
        <v>7.9034660000000088</v>
      </c>
      <c r="L22" s="49">
        <v>1.5679142398452389E-2</v>
      </c>
    </row>
    <row r="23" spans="2:12" x14ac:dyDescent="0.25">
      <c r="B23" s="64" t="s">
        <v>168</v>
      </c>
      <c r="C23" s="59">
        <v>212.16354200000001</v>
      </c>
      <c r="D23" s="59">
        <v>325.99470500000001</v>
      </c>
      <c r="E23" s="60">
        <v>0.53652555913682853</v>
      </c>
      <c r="F23" s="59">
        <v>113.831163</v>
      </c>
      <c r="G23" s="60">
        <v>1.8965810827029344E-2</v>
      </c>
      <c r="H23" s="59">
        <v>92.028785999999997</v>
      </c>
      <c r="I23" s="59">
        <v>170.39050900000001</v>
      </c>
      <c r="J23" s="60">
        <v>0.85149143443009256</v>
      </c>
      <c r="K23" s="59">
        <v>78.361723000000012</v>
      </c>
      <c r="L23" s="60">
        <v>2.1551252000921652E-2</v>
      </c>
    </row>
    <row r="24" spans="2:12" ht="13.5" thickBot="1" x14ac:dyDescent="0.3">
      <c r="B24" s="56" t="s">
        <v>22</v>
      </c>
      <c r="C24" s="62">
        <v>15976.995809</v>
      </c>
      <c r="D24" s="62">
        <v>17188.54564</v>
      </c>
      <c r="E24" s="63">
        <v>7.58308912065635E-2</v>
      </c>
      <c r="F24" s="62">
        <v>1211.5498310000003</v>
      </c>
      <c r="G24" s="63">
        <v>1</v>
      </c>
      <c r="H24" s="62">
        <v>6874.6425689999996</v>
      </c>
      <c r="I24" s="62">
        <v>7906.2928220000003</v>
      </c>
      <c r="J24" s="63">
        <v>0.15006602054513318</v>
      </c>
      <c r="K24" s="62">
        <v>1031.6502530000007</v>
      </c>
      <c r="L24" s="63">
        <v>1</v>
      </c>
    </row>
    <row r="26" spans="2:12" x14ac:dyDescent="0.25">
      <c r="B26" s="128" t="s">
        <v>175</v>
      </c>
      <c r="C26" s="128"/>
      <c r="D26" s="128"/>
      <c r="E26" s="128"/>
      <c r="F26" s="128"/>
      <c r="G26" s="128"/>
      <c r="H26" s="128"/>
      <c r="I26" s="128"/>
      <c r="J26" s="128"/>
      <c r="K26" s="128"/>
    </row>
    <row r="27" spans="2:12" x14ac:dyDescent="0.25">
      <c r="B27" s="147" t="s">
        <v>182</v>
      </c>
      <c r="C27" s="147"/>
      <c r="D27" s="147"/>
      <c r="E27" s="147"/>
      <c r="F27" s="147"/>
      <c r="G27" s="147"/>
      <c r="H27" s="147"/>
      <c r="I27" s="147"/>
      <c r="J27" s="147"/>
      <c r="K27" s="147"/>
      <c r="L27" s="147"/>
    </row>
    <row r="28" spans="2:12" x14ac:dyDescent="0.25">
      <c r="B28" s="127" t="s">
        <v>184</v>
      </c>
      <c r="C28" s="127"/>
      <c r="D28" s="127"/>
      <c r="E28" s="127"/>
      <c r="F28" s="127"/>
      <c r="G28" s="127"/>
      <c r="H28" s="127"/>
      <c r="I28" s="127"/>
      <c r="J28" s="127"/>
      <c r="K28" s="127"/>
    </row>
  </sheetData>
  <mergeCells count="8">
    <mergeCell ref="B2:K2"/>
    <mergeCell ref="B3:K3"/>
    <mergeCell ref="B27:L27"/>
    <mergeCell ref="B28:K28"/>
    <mergeCell ref="B5:B6"/>
    <mergeCell ref="C5:G5"/>
    <mergeCell ref="H5:L5"/>
    <mergeCell ref="B26:K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dimension ref="A2:L28"/>
  <sheetViews>
    <sheetView showGridLines="0" workbookViewId="0">
      <selection activeCell="F9" sqref="F9"/>
    </sheetView>
  </sheetViews>
  <sheetFormatPr baseColWidth="10" defaultRowHeight="12.75" x14ac:dyDescent="0.25"/>
  <cols>
    <col min="1" max="1" width="11.42578125" style="65"/>
    <col min="2" max="2" width="22.5703125" style="65" bestFit="1" customWidth="1"/>
    <col min="3" max="16384" width="11.42578125" style="65"/>
  </cols>
  <sheetData>
    <row r="2" spans="1:12" x14ac:dyDescent="0.25">
      <c r="A2" s="65" t="s">
        <v>200</v>
      </c>
      <c r="B2" s="127" t="s">
        <v>199</v>
      </c>
      <c r="C2" s="127"/>
      <c r="D2" s="127"/>
      <c r="E2" s="127"/>
      <c r="F2" s="127"/>
      <c r="G2" s="127"/>
      <c r="H2" s="127"/>
      <c r="I2" s="127"/>
      <c r="J2" s="127"/>
      <c r="K2" s="127"/>
    </row>
    <row r="3" spans="1:12" x14ac:dyDescent="0.25">
      <c r="B3" s="127" t="s">
        <v>169</v>
      </c>
      <c r="C3" s="127"/>
      <c r="D3" s="127"/>
      <c r="E3" s="127"/>
      <c r="F3" s="127"/>
      <c r="G3" s="127"/>
      <c r="H3" s="127"/>
      <c r="I3" s="127"/>
      <c r="J3" s="127"/>
      <c r="K3" s="127"/>
    </row>
    <row r="4" spans="1:12" ht="13.5" thickBot="1" x14ac:dyDescent="0.3"/>
    <row r="5" spans="1:12" x14ac:dyDescent="0.25">
      <c r="B5" s="144" t="s">
        <v>201</v>
      </c>
      <c r="C5" s="138" t="s">
        <v>188</v>
      </c>
      <c r="D5" s="139"/>
      <c r="E5" s="139"/>
      <c r="F5" s="139"/>
      <c r="G5" s="140"/>
      <c r="H5" s="141" t="s">
        <v>189</v>
      </c>
      <c r="I5" s="142"/>
      <c r="J5" s="142"/>
      <c r="K5" s="142"/>
      <c r="L5" s="143"/>
    </row>
    <row r="6" spans="1:12" ht="26.25" thickBot="1" x14ac:dyDescent="0.3">
      <c r="B6" s="145"/>
      <c r="C6" s="40">
        <v>2022</v>
      </c>
      <c r="D6" s="40">
        <v>2023</v>
      </c>
      <c r="E6" s="41" t="s">
        <v>190</v>
      </c>
      <c r="F6" s="40" t="s">
        <v>191</v>
      </c>
      <c r="G6" s="41" t="s">
        <v>192</v>
      </c>
      <c r="H6" s="42">
        <v>2022</v>
      </c>
      <c r="I6" s="42">
        <v>2023</v>
      </c>
      <c r="J6" s="43" t="s">
        <v>190</v>
      </c>
      <c r="K6" s="42" t="s">
        <v>191</v>
      </c>
      <c r="L6" s="43" t="s">
        <v>192</v>
      </c>
    </row>
    <row r="7" spans="1:12" ht="13.5" thickTop="1" x14ac:dyDescent="0.25">
      <c r="B7" s="44" t="s">
        <v>167</v>
      </c>
      <c r="C7" s="45">
        <v>27.373011000000002</v>
      </c>
      <c r="D7" s="45">
        <v>26.015398000000001</v>
      </c>
      <c r="E7" s="46">
        <v>-4.9596772528970212E-2</v>
      </c>
      <c r="F7" s="45">
        <v>-1.3576130000000006</v>
      </c>
      <c r="G7" s="46">
        <v>2.4265478581420733E-3</v>
      </c>
      <c r="H7" s="45">
        <v>16.150095</v>
      </c>
      <c r="I7" s="45">
        <v>11.83597</v>
      </c>
      <c r="J7" s="46">
        <v>-0.26712691163736191</v>
      </c>
      <c r="K7" s="45">
        <v>-4.3141250000000007</v>
      </c>
      <c r="L7" s="46">
        <v>2.4474074274773447E-3</v>
      </c>
    </row>
    <row r="8" spans="1:12" x14ac:dyDescent="0.25">
      <c r="B8" s="47" t="s">
        <v>159</v>
      </c>
      <c r="C8" s="48">
        <v>112.426777</v>
      </c>
      <c r="D8" s="48">
        <v>158.81916899999999</v>
      </c>
      <c r="E8" s="49">
        <v>0.41264539674565248</v>
      </c>
      <c r="F8" s="48">
        <v>46.392391999999987</v>
      </c>
      <c r="G8" s="49">
        <v>1.4813623622781167E-2</v>
      </c>
      <c r="H8" s="48">
        <v>56.888950000000001</v>
      </c>
      <c r="I8" s="48">
        <v>65.246860999999996</v>
      </c>
      <c r="J8" s="49">
        <v>0.14691624647668822</v>
      </c>
      <c r="K8" s="48">
        <v>8.3579109999999943</v>
      </c>
      <c r="L8" s="49">
        <v>1.3491556013658526E-2</v>
      </c>
    </row>
    <row r="9" spans="1:12" x14ac:dyDescent="0.25">
      <c r="B9" s="44" t="s">
        <v>152</v>
      </c>
      <c r="C9" s="45">
        <v>1145.145254</v>
      </c>
      <c r="D9" s="45">
        <v>2657.7942779999998</v>
      </c>
      <c r="E9" s="46">
        <v>1.320923279135382</v>
      </c>
      <c r="F9" s="45">
        <v>1512.6490239999998</v>
      </c>
      <c r="G9" s="46">
        <v>0.24790183923625378</v>
      </c>
      <c r="H9" s="45">
        <v>500.37665800000002</v>
      </c>
      <c r="I9" s="45">
        <v>1312.981002</v>
      </c>
      <c r="J9" s="46">
        <v>1.6239853138792895</v>
      </c>
      <c r="K9" s="45">
        <v>812.60434399999997</v>
      </c>
      <c r="L9" s="46">
        <v>0.27149439010334148</v>
      </c>
    </row>
    <row r="10" spans="1:12" x14ac:dyDescent="0.25">
      <c r="B10" s="47" t="s">
        <v>157</v>
      </c>
      <c r="C10" s="48">
        <v>246.278941</v>
      </c>
      <c r="D10" s="48">
        <v>333.94455900000003</v>
      </c>
      <c r="E10" s="49">
        <v>0.35596067468878712</v>
      </c>
      <c r="F10" s="48">
        <v>87.665618000000023</v>
      </c>
      <c r="G10" s="49">
        <v>3.1148185946632424E-2</v>
      </c>
      <c r="H10" s="48">
        <v>124.554148</v>
      </c>
      <c r="I10" s="48">
        <v>156.201528</v>
      </c>
      <c r="J10" s="49">
        <v>0.25408531556893643</v>
      </c>
      <c r="K10" s="48">
        <v>31.647379999999998</v>
      </c>
      <c r="L10" s="49">
        <v>3.2298897328272243E-2</v>
      </c>
    </row>
    <row r="11" spans="1:12" x14ac:dyDescent="0.25">
      <c r="B11" s="44" t="s">
        <v>160</v>
      </c>
      <c r="C11" s="45">
        <v>104.269677</v>
      </c>
      <c r="D11" s="45">
        <v>125.43988</v>
      </c>
      <c r="E11" s="46">
        <v>0.20303316946114647</v>
      </c>
      <c r="F11" s="45">
        <v>21.170203000000001</v>
      </c>
      <c r="G11" s="46">
        <v>1.1700219698333991E-2</v>
      </c>
      <c r="H11" s="45">
        <v>46.361414000000003</v>
      </c>
      <c r="I11" s="45">
        <v>68.779246999999998</v>
      </c>
      <c r="J11" s="46">
        <v>0.48354506616213211</v>
      </c>
      <c r="K11" s="45">
        <v>22.417832999999995</v>
      </c>
      <c r="L11" s="46">
        <v>1.4221972509570309E-2</v>
      </c>
    </row>
    <row r="12" spans="1:12" x14ac:dyDescent="0.25">
      <c r="B12" s="47" t="s">
        <v>154</v>
      </c>
      <c r="C12" s="48">
        <v>369.296761</v>
      </c>
      <c r="D12" s="48">
        <v>458.32046500000001</v>
      </c>
      <c r="E12" s="49">
        <v>0.24106278040169427</v>
      </c>
      <c r="F12" s="48">
        <v>89.023704000000009</v>
      </c>
      <c r="G12" s="49">
        <v>4.2749165040197698E-2</v>
      </c>
      <c r="H12" s="48">
        <v>178.58120299999999</v>
      </c>
      <c r="I12" s="48">
        <v>214.47177400000001</v>
      </c>
      <c r="J12" s="49">
        <v>0.20097619680611079</v>
      </c>
      <c r="K12" s="48">
        <v>35.890571000000023</v>
      </c>
      <c r="L12" s="49">
        <v>4.4347849197982299E-2</v>
      </c>
    </row>
    <row r="13" spans="1:12" x14ac:dyDescent="0.25">
      <c r="B13" s="44" t="s">
        <v>153</v>
      </c>
      <c r="C13" s="45">
        <v>1006.2892849999999</v>
      </c>
      <c r="D13" s="45">
        <v>1383.083997</v>
      </c>
      <c r="E13" s="46">
        <v>0.37443975367381555</v>
      </c>
      <c r="F13" s="45">
        <v>376.794712</v>
      </c>
      <c r="G13" s="46">
        <v>0.12900511883581131</v>
      </c>
      <c r="H13" s="45">
        <v>484.82339100000002</v>
      </c>
      <c r="I13" s="45">
        <v>666.10968500000001</v>
      </c>
      <c r="J13" s="46">
        <v>0.37392233412269493</v>
      </c>
      <c r="K13" s="45">
        <v>181.286294</v>
      </c>
      <c r="L13" s="46">
        <v>0.13773622192212337</v>
      </c>
    </row>
    <row r="14" spans="1:12" x14ac:dyDescent="0.25">
      <c r="B14" s="47" t="s">
        <v>158</v>
      </c>
      <c r="C14" s="48">
        <v>1446.2765649999999</v>
      </c>
      <c r="D14" s="48">
        <v>1683.5465810000001</v>
      </c>
      <c r="E14" s="49">
        <v>0.16405577034292906</v>
      </c>
      <c r="F14" s="48">
        <v>237.27001600000017</v>
      </c>
      <c r="G14" s="49">
        <v>0.15703032297287786</v>
      </c>
      <c r="H14" s="48">
        <v>546.97246500000006</v>
      </c>
      <c r="I14" s="48">
        <v>608.48572000000001</v>
      </c>
      <c r="J14" s="49">
        <v>0.11246133751906506</v>
      </c>
      <c r="K14" s="48">
        <v>61.513254999999958</v>
      </c>
      <c r="L14" s="49">
        <v>0.12582090615656344</v>
      </c>
    </row>
    <row r="15" spans="1:12" x14ac:dyDescent="0.25">
      <c r="B15" s="44" t="s">
        <v>161</v>
      </c>
      <c r="C15" s="45">
        <v>808.21819500000004</v>
      </c>
      <c r="D15" s="45">
        <v>761.33966299999997</v>
      </c>
      <c r="E15" s="46">
        <v>-5.8002322009095608E-2</v>
      </c>
      <c r="F15" s="45">
        <v>-46.878532000000064</v>
      </c>
      <c r="G15" s="46">
        <v>7.1012833575379394E-2</v>
      </c>
      <c r="H15" s="45">
        <v>311.66924399999999</v>
      </c>
      <c r="I15" s="45">
        <v>238.546663</v>
      </c>
      <c r="J15" s="46">
        <v>-0.23461596679074304</v>
      </c>
      <c r="K15" s="45">
        <v>-73.122580999999997</v>
      </c>
      <c r="L15" s="46">
        <v>4.9325984674355811E-2</v>
      </c>
    </row>
    <row r="16" spans="1:12" x14ac:dyDescent="0.25">
      <c r="B16" s="47" t="s">
        <v>163</v>
      </c>
      <c r="C16" s="48">
        <v>195.431375</v>
      </c>
      <c r="D16" s="48">
        <v>125.017976</v>
      </c>
      <c r="E16" s="49">
        <v>-0.36029731152431388</v>
      </c>
      <c r="F16" s="48">
        <v>-70.413398999999998</v>
      </c>
      <c r="G16" s="49">
        <v>1.1660867225327751E-2</v>
      </c>
      <c r="H16" s="48">
        <v>89.583157999999997</v>
      </c>
      <c r="I16" s="48">
        <v>57.896647000000002</v>
      </c>
      <c r="J16" s="50">
        <v>-0.35371058251820053</v>
      </c>
      <c r="K16" s="48">
        <v>-31.686510999999996</v>
      </c>
      <c r="L16" s="49">
        <v>1.1971700155866731E-2</v>
      </c>
    </row>
    <row r="17" spans="2:12" x14ac:dyDescent="0.25">
      <c r="B17" s="44" t="s">
        <v>156</v>
      </c>
      <c r="C17" s="45">
        <v>951.39030400000001</v>
      </c>
      <c r="D17" s="45">
        <v>1060.9201089999999</v>
      </c>
      <c r="E17" s="46">
        <v>0.11512604715382913</v>
      </c>
      <c r="F17" s="45">
        <v>109.5298049999999</v>
      </c>
      <c r="G17" s="46">
        <v>9.8955757592246132E-2</v>
      </c>
      <c r="H17" s="45">
        <v>471.96172300000001</v>
      </c>
      <c r="I17" s="45">
        <v>441.37952799999999</v>
      </c>
      <c r="J17" s="46">
        <v>-6.4798040836036241E-2</v>
      </c>
      <c r="K17" s="45">
        <v>-30.582195000000013</v>
      </c>
      <c r="L17" s="46">
        <v>9.126717414488586E-2</v>
      </c>
    </row>
    <row r="18" spans="2:12" x14ac:dyDescent="0.25">
      <c r="B18" s="47" t="s">
        <v>164</v>
      </c>
      <c r="C18" s="48">
        <v>149.87266500000001</v>
      </c>
      <c r="D18" s="48">
        <v>127.227051</v>
      </c>
      <c r="E18" s="49">
        <v>-0.15109902796483943</v>
      </c>
      <c r="F18" s="48">
        <v>-22.645614000000009</v>
      </c>
      <c r="G18" s="49">
        <v>1.1866915436072987E-2</v>
      </c>
      <c r="H18" s="48">
        <v>66.046453999999997</v>
      </c>
      <c r="I18" s="48">
        <v>63.817455000000002</v>
      </c>
      <c r="J18" s="49">
        <v>-3.3748957968280813E-2</v>
      </c>
      <c r="K18" s="48">
        <v>-2.2289989999999946</v>
      </c>
      <c r="L18" s="49">
        <v>1.3195987601328934E-2</v>
      </c>
    </row>
    <row r="19" spans="2:12" x14ac:dyDescent="0.25">
      <c r="B19" s="44" t="s">
        <v>165</v>
      </c>
      <c r="C19" s="45">
        <v>66.262179000000003</v>
      </c>
      <c r="D19" s="45">
        <v>43.872014</v>
      </c>
      <c r="E19" s="46">
        <v>-0.33790263673641041</v>
      </c>
      <c r="F19" s="45">
        <v>-22.390165000000003</v>
      </c>
      <c r="G19" s="46">
        <v>4.0920973649559026E-3</v>
      </c>
      <c r="H19" s="45">
        <v>34.855648000000002</v>
      </c>
      <c r="I19" s="45">
        <v>28.238239</v>
      </c>
      <c r="J19" s="46">
        <v>-0.18985184266262967</v>
      </c>
      <c r="K19" s="45">
        <v>-6.6174090000000021</v>
      </c>
      <c r="L19" s="46">
        <v>5.839020871756217E-3</v>
      </c>
    </row>
    <row r="20" spans="2:12" x14ac:dyDescent="0.25">
      <c r="B20" s="47" t="s">
        <v>155</v>
      </c>
      <c r="C20" s="48">
        <v>1085.9508269999999</v>
      </c>
      <c r="D20" s="48">
        <v>1194.018863</v>
      </c>
      <c r="E20" s="49">
        <v>9.951466798781694E-2</v>
      </c>
      <c r="F20" s="48">
        <v>108.06803600000012</v>
      </c>
      <c r="G20" s="49">
        <v>0.11137034746091079</v>
      </c>
      <c r="H20" s="48">
        <v>537.022696</v>
      </c>
      <c r="I20" s="48">
        <v>586.886032</v>
      </c>
      <c r="J20" s="49">
        <v>9.2851449987879198E-2</v>
      </c>
      <c r="K20" s="48">
        <v>49.863336000000004</v>
      </c>
      <c r="L20" s="49">
        <v>0.12135458553878616</v>
      </c>
    </row>
    <row r="21" spans="2:12" x14ac:dyDescent="0.25">
      <c r="B21" s="44" t="s">
        <v>166</v>
      </c>
      <c r="C21" s="45">
        <v>37.812137</v>
      </c>
      <c r="D21" s="45">
        <v>42.732363999999997</v>
      </c>
      <c r="E21" s="46">
        <v>0.13012295496549164</v>
      </c>
      <c r="F21" s="45">
        <v>4.920226999999997</v>
      </c>
      <c r="G21" s="46">
        <v>3.9857981929604701E-3</v>
      </c>
      <c r="H21" s="45">
        <v>19.891763999999998</v>
      </c>
      <c r="I21" s="45">
        <v>21.067996000000001</v>
      </c>
      <c r="J21" s="46">
        <v>5.9131608438547811E-2</v>
      </c>
      <c r="K21" s="45">
        <v>1.1762320000000024</v>
      </c>
      <c r="L21" s="46">
        <v>4.3563788935307365E-3</v>
      </c>
    </row>
    <row r="22" spans="2:12" x14ac:dyDescent="0.25">
      <c r="B22" s="47" t="s">
        <v>162</v>
      </c>
      <c r="C22" s="48">
        <v>215.806376</v>
      </c>
      <c r="D22" s="48">
        <v>213.41071400000001</v>
      </c>
      <c r="E22" s="49">
        <v>-1.1100978777383252E-2</v>
      </c>
      <c r="F22" s="48">
        <v>-2.3956619999999873</v>
      </c>
      <c r="G22" s="49">
        <v>1.9905569423203543E-2</v>
      </c>
      <c r="H22" s="48">
        <v>116.060425</v>
      </c>
      <c r="I22" s="48">
        <v>123.963891</v>
      </c>
      <c r="J22" s="49">
        <v>6.8097855061275192E-2</v>
      </c>
      <c r="K22" s="48">
        <v>7.9034660000000088</v>
      </c>
      <c r="L22" s="49">
        <v>2.5632892578503663E-2</v>
      </c>
    </row>
    <row r="23" spans="2:12" x14ac:dyDescent="0.25">
      <c r="B23" s="64" t="s">
        <v>168</v>
      </c>
      <c r="C23" s="59">
        <v>212.142752</v>
      </c>
      <c r="D23" s="59">
        <v>325.65286600000002</v>
      </c>
      <c r="E23" s="60">
        <v>0.53506477562806398</v>
      </c>
      <c r="F23" s="59">
        <v>113.51011400000002</v>
      </c>
      <c r="G23" s="60">
        <v>3.0374790517912802E-2</v>
      </c>
      <c r="H23" s="59">
        <v>92.007996000000006</v>
      </c>
      <c r="I23" s="59">
        <v>170.217479</v>
      </c>
      <c r="J23" s="60">
        <v>0.8500291974623595</v>
      </c>
      <c r="K23" s="59">
        <v>78.209482999999992</v>
      </c>
      <c r="L23" s="60">
        <v>3.5197074881996908E-2</v>
      </c>
    </row>
    <row r="24" spans="2:12" ht="13.5" thickBot="1" x14ac:dyDescent="0.3">
      <c r="B24" s="56" t="s">
        <v>22</v>
      </c>
      <c r="C24" s="62">
        <v>8180.2430809999996</v>
      </c>
      <c r="D24" s="62">
        <v>10721.155946999999</v>
      </c>
      <c r="E24" s="63">
        <v>0.31061581432729057</v>
      </c>
      <c r="F24" s="62">
        <v>2540.9128659999997</v>
      </c>
      <c r="G24" s="63">
        <v>1</v>
      </c>
      <c r="H24" s="62">
        <v>3693.8074320000001</v>
      </c>
      <c r="I24" s="62">
        <v>4836.1257169999999</v>
      </c>
      <c r="J24" s="63">
        <v>0.30925225692707414</v>
      </c>
      <c r="K24" s="62">
        <v>1142.3182849999998</v>
      </c>
      <c r="L24" s="63">
        <v>1</v>
      </c>
    </row>
    <row r="26" spans="2:12" x14ac:dyDescent="0.25">
      <c r="B26" s="128" t="s">
        <v>175</v>
      </c>
      <c r="C26" s="128"/>
      <c r="D26" s="128"/>
      <c r="E26" s="128"/>
      <c r="F26" s="128"/>
      <c r="G26" s="128"/>
      <c r="H26" s="128"/>
      <c r="I26" s="128"/>
      <c r="J26" s="128"/>
      <c r="K26" s="128"/>
    </row>
    <row r="27" spans="2:12" x14ac:dyDescent="0.25">
      <c r="B27" s="147" t="s">
        <v>182</v>
      </c>
      <c r="C27" s="147"/>
      <c r="D27" s="147"/>
      <c r="E27" s="147"/>
      <c r="F27" s="147"/>
      <c r="G27" s="147"/>
      <c r="H27" s="147"/>
      <c r="I27" s="147"/>
      <c r="J27" s="147"/>
      <c r="K27" s="147"/>
      <c r="L27" s="147"/>
    </row>
    <row r="28" spans="2:12" x14ac:dyDescent="0.25">
      <c r="B28" s="127" t="s">
        <v>184</v>
      </c>
      <c r="C28" s="127"/>
      <c r="D28" s="127"/>
      <c r="E28" s="127"/>
      <c r="F28" s="127"/>
      <c r="G28" s="127"/>
      <c r="H28" s="127"/>
      <c r="I28" s="127"/>
      <c r="J28" s="127"/>
      <c r="K28" s="127"/>
    </row>
  </sheetData>
  <mergeCells count="8">
    <mergeCell ref="B27:L27"/>
    <mergeCell ref="B28:K28"/>
    <mergeCell ref="B2:K2"/>
    <mergeCell ref="B3:K3"/>
    <mergeCell ref="B5:B6"/>
    <mergeCell ref="C5:G5"/>
    <mergeCell ref="H5:L5"/>
    <mergeCell ref="B26:K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dimension ref="A2:L15"/>
  <sheetViews>
    <sheetView showGridLines="0" workbookViewId="0">
      <selection activeCell="L9" sqref="L9:L12"/>
    </sheetView>
  </sheetViews>
  <sheetFormatPr baseColWidth="10" defaultRowHeight="12.75" x14ac:dyDescent="0.25"/>
  <cols>
    <col min="1" max="2" width="11.42578125" style="65"/>
    <col min="3" max="3" width="12.85546875" style="65" customWidth="1"/>
    <col min="4" max="16384" width="11.42578125" style="65"/>
  </cols>
  <sheetData>
    <row r="2" spans="1:12" x14ac:dyDescent="0.25">
      <c r="A2" s="65" t="s">
        <v>0</v>
      </c>
      <c r="B2" s="127" t="s">
        <v>179</v>
      </c>
      <c r="C2" s="127"/>
      <c r="D2" s="127"/>
      <c r="E2" s="127"/>
      <c r="F2" s="127"/>
      <c r="G2" s="127"/>
      <c r="H2" s="127"/>
      <c r="I2" s="127"/>
      <c r="J2" s="127"/>
      <c r="K2" s="127"/>
    </row>
    <row r="3" spans="1:12" x14ac:dyDescent="0.25">
      <c r="B3" s="127" t="s">
        <v>169</v>
      </c>
      <c r="C3" s="127"/>
      <c r="D3" s="127"/>
      <c r="E3" s="127"/>
      <c r="F3" s="127"/>
      <c r="G3" s="127"/>
      <c r="H3" s="127"/>
      <c r="I3" s="127"/>
      <c r="J3" s="127"/>
      <c r="K3" s="127"/>
    </row>
    <row r="6" spans="1:12" x14ac:dyDescent="0.25">
      <c r="B6" s="120" t="s">
        <v>7</v>
      </c>
      <c r="C6" s="121"/>
      <c r="D6" s="122" t="s">
        <v>224</v>
      </c>
      <c r="E6" s="122"/>
      <c r="F6" s="122" t="s">
        <v>8</v>
      </c>
      <c r="G6" s="123"/>
      <c r="H6" s="124" t="s">
        <v>225</v>
      </c>
      <c r="I6" s="125"/>
      <c r="J6" s="125" t="s">
        <v>8</v>
      </c>
      <c r="K6" s="126"/>
    </row>
    <row r="7" spans="1:12" ht="13.5" thickBot="1" x14ac:dyDescent="0.3">
      <c r="B7" s="118" t="s">
        <v>9</v>
      </c>
      <c r="C7" s="119"/>
      <c r="D7" s="1">
        <v>2022</v>
      </c>
      <c r="E7" s="1">
        <v>2023</v>
      </c>
      <c r="F7" s="1" t="s">
        <v>10</v>
      </c>
      <c r="G7" s="2" t="s">
        <v>11</v>
      </c>
      <c r="H7" s="3">
        <v>2022</v>
      </c>
      <c r="I7" s="4">
        <v>2023</v>
      </c>
      <c r="J7" s="4" t="s">
        <v>10</v>
      </c>
      <c r="K7" s="5" t="s">
        <v>11</v>
      </c>
    </row>
    <row r="8" spans="1:12" ht="13.5" thickBot="1" x14ac:dyDescent="0.3">
      <c r="B8" s="6" t="s">
        <v>12</v>
      </c>
      <c r="C8" s="7"/>
      <c r="D8" s="8">
        <v>32667.986413405717</v>
      </c>
      <c r="E8" s="8">
        <v>31008.92141127733</v>
      </c>
      <c r="F8" s="153">
        <v>-5.078565238558963E-2</v>
      </c>
      <c r="G8" s="8">
        <v>-1659.0650021283873</v>
      </c>
      <c r="H8" s="8">
        <v>15611.53537587477</v>
      </c>
      <c r="I8" s="8">
        <v>15202.541696246011</v>
      </c>
      <c r="J8" s="153">
        <v>-2.6198171402205261E-2</v>
      </c>
      <c r="K8" s="8">
        <v>-408.9936796287584</v>
      </c>
    </row>
    <row r="9" spans="1:12" ht="13.5" thickBot="1" x14ac:dyDescent="0.3">
      <c r="B9" s="9" t="s">
        <v>13</v>
      </c>
      <c r="C9" s="10"/>
      <c r="D9" s="11">
        <v>15864.867481687699</v>
      </c>
      <c r="E9" s="11">
        <v>17262.267441415261</v>
      </c>
      <c r="F9" s="12">
        <v>8.808141393809521E-2</v>
      </c>
      <c r="G9" s="13">
        <v>1397.3999597275615</v>
      </c>
      <c r="H9" s="14">
        <v>7301.4457241640002</v>
      </c>
      <c r="I9" s="11">
        <v>8338.6207793460107</v>
      </c>
      <c r="J9" s="12">
        <v>0.14205064234737774</v>
      </c>
      <c r="K9" s="13">
        <v>1037.1750551820105</v>
      </c>
      <c r="L9" s="149"/>
    </row>
    <row r="10" spans="1:12" ht="13.5" thickBot="1" x14ac:dyDescent="0.3">
      <c r="B10" s="9" t="s">
        <v>14</v>
      </c>
      <c r="C10" s="10"/>
      <c r="D10" s="11">
        <v>16803.118931718018</v>
      </c>
      <c r="E10" s="11">
        <v>13746.653969862069</v>
      </c>
      <c r="F10" s="12">
        <v>-0.18189866859101278</v>
      </c>
      <c r="G10" s="13">
        <v>-3056.4649618559488</v>
      </c>
      <c r="H10" s="14">
        <v>8310.0896517107703</v>
      </c>
      <c r="I10" s="11">
        <v>6863.9209168999996</v>
      </c>
      <c r="J10" s="12">
        <v>-0.17402564778745233</v>
      </c>
      <c r="K10" s="13">
        <v>-1446.16873481077</v>
      </c>
      <c r="L10" s="149"/>
    </row>
    <row r="11" spans="1:12" ht="13.5" thickBot="1" x14ac:dyDescent="0.3">
      <c r="B11" s="15" t="s">
        <v>15</v>
      </c>
      <c r="C11" s="10"/>
      <c r="D11" s="11">
        <v>15000.37576797423</v>
      </c>
      <c r="E11" s="11">
        <v>12667.17585664205</v>
      </c>
      <c r="F11" s="12">
        <v>-0.15554276422285074</v>
      </c>
      <c r="G11" s="13">
        <v>-2333.1999113321799</v>
      </c>
      <c r="H11" s="14">
        <v>7440.34343638873</v>
      </c>
      <c r="I11" s="11">
        <v>6339.9965130999999</v>
      </c>
      <c r="J11" s="12">
        <v>-0.14788926515236211</v>
      </c>
      <c r="K11" s="13">
        <v>-1100.3469232887301</v>
      </c>
      <c r="L11" s="149"/>
    </row>
    <row r="12" spans="1:12" x14ac:dyDescent="0.25">
      <c r="B12" s="150" t="s">
        <v>16</v>
      </c>
      <c r="C12" s="151"/>
      <c r="D12" s="152">
        <v>864.49171371346893</v>
      </c>
      <c r="E12" s="152">
        <v>4595.0915847732103</v>
      </c>
      <c r="F12" s="152"/>
      <c r="G12" s="152"/>
      <c r="H12" s="152">
        <v>-138.89771222472973</v>
      </c>
      <c r="I12" s="152">
        <v>1998.6242662460108</v>
      </c>
      <c r="J12" s="152"/>
      <c r="K12" s="152"/>
      <c r="L12" s="149"/>
    </row>
    <row r="14" spans="1:12" x14ac:dyDescent="0.25">
      <c r="B14" s="128" t="s">
        <v>185</v>
      </c>
      <c r="C14" s="128"/>
      <c r="D14" s="128"/>
      <c r="E14" s="128"/>
      <c r="F14" s="128"/>
      <c r="G14" s="128"/>
      <c r="H14" s="128"/>
      <c r="I14" s="128"/>
      <c r="J14" s="128"/>
      <c r="K14" s="128"/>
    </row>
    <row r="15" spans="1:12" x14ac:dyDescent="0.25">
      <c r="B15" s="127" t="s">
        <v>184</v>
      </c>
      <c r="C15" s="127"/>
      <c r="D15" s="127"/>
      <c r="E15" s="127"/>
      <c r="F15" s="127"/>
      <c r="G15" s="127"/>
      <c r="H15" s="127"/>
      <c r="I15" s="127"/>
      <c r="J15" s="127"/>
      <c r="K15" s="127"/>
    </row>
  </sheetData>
  <mergeCells count="10">
    <mergeCell ref="J6:K6"/>
    <mergeCell ref="B15:K15"/>
    <mergeCell ref="B3:K3"/>
    <mergeCell ref="B14:K14"/>
    <mergeCell ref="B2:K2"/>
    <mergeCell ref="B7:C7"/>
    <mergeCell ref="B6:C6"/>
    <mergeCell ref="D6:E6"/>
    <mergeCell ref="F6:G6"/>
    <mergeCell ref="H6: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dimension ref="A2:K29"/>
  <sheetViews>
    <sheetView showGridLines="0" workbookViewId="0">
      <selection activeCell="D14" sqref="D14"/>
    </sheetView>
  </sheetViews>
  <sheetFormatPr baseColWidth="10" defaultRowHeight="12.75" x14ac:dyDescent="0.25"/>
  <cols>
    <col min="1" max="1" width="11.42578125" style="65"/>
    <col min="2" max="2" width="36" style="65" customWidth="1"/>
    <col min="3" max="10" width="8.5703125" style="65" customWidth="1"/>
    <col min="11" max="16384" width="11.42578125" style="65"/>
  </cols>
  <sheetData>
    <row r="2" spans="1:11" x14ac:dyDescent="0.25">
      <c r="A2" s="65" t="s">
        <v>1</v>
      </c>
      <c r="B2" s="127" t="s">
        <v>170</v>
      </c>
      <c r="C2" s="127"/>
      <c r="D2" s="127"/>
      <c r="E2" s="127"/>
      <c r="F2" s="127"/>
      <c r="G2" s="127"/>
      <c r="H2" s="127"/>
      <c r="I2" s="127"/>
      <c r="J2" s="127"/>
      <c r="K2" s="127"/>
    </row>
    <row r="3" spans="1:11" x14ac:dyDescent="0.25">
      <c r="B3" s="127" t="s">
        <v>169</v>
      </c>
      <c r="C3" s="127"/>
      <c r="D3" s="127"/>
      <c r="E3" s="127"/>
      <c r="F3" s="127"/>
      <c r="G3" s="127"/>
      <c r="H3" s="127"/>
      <c r="I3" s="127"/>
      <c r="J3" s="127"/>
      <c r="K3" s="127"/>
    </row>
    <row r="5" spans="1:11" x14ac:dyDescent="0.25">
      <c r="B5" s="129" t="s">
        <v>236</v>
      </c>
      <c r="C5" s="131" t="s">
        <v>224</v>
      </c>
      <c r="D5" s="131"/>
      <c r="E5" s="131" t="s">
        <v>8</v>
      </c>
      <c r="F5" s="132"/>
      <c r="G5" s="133" t="s">
        <v>225</v>
      </c>
      <c r="H5" s="134"/>
      <c r="I5" s="134" t="s">
        <v>8</v>
      </c>
      <c r="J5" s="135"/>
    </row>
    <row r="6" spans="1:11" ht="13.5" thickBot="1" x14ac:dyDescent="0.3">
      <c r="B6" s="130"/>
      <c r="C6" s="1">
        <v>2021</v>
      </c>
      <c r="D6" s="1">
        <v>2022</v>
      </c>
      <c r="E6" s="1" t="s">
        <v>10</v>
      </c>
      <c r="F6" s="16" t="s">
        <v>11</v>
      </c>
      <c r="G6" s="17">
        <v>2021</v>
      </c>
      <c r="H6" s="4">
        <v>2022</v>
      </c>
      <c r="I6" s="4" t="s">
        <v>10</v>
      </c>
      <c r="J6" s="18" t="s">
        <v>11</v>
      </c>
    </row>
    <row r="7" spans="1:11" ht="13.5" thickBot="1" x14ac:dyDescent="0.3">
      <c r="B7" s="20" t="s">
        <v>237</v>
      </c>
      <c r="C7" s="28">
        <v>15864.867481687699</v>
      </c>
      <c r="D7" s="28">
        <v>17262.267441415261</v>
      </c>
      <c r="E7" s="29">
        <f>D7/C7-1</f>
        <v>8.808141393809521E-2</v>
      </c>
      <c r="F7" s="30">
        <f>D7-C7</f>
        <v>1397.3999597275615</v>
      </c>
      <c r="G7" s="31">
        <v>7301.4457241640002</v>
      </c>
      <c r="H7" s="28">
        <v>8338.6207793460107</v>
      </c>
      <c r="I7" s="29">
        <f>H7/G7-1</f>
        <v>0.14205064234737774</v>
      </c>
      <c r="J7" s="30">
        <f>H7-G7</f>
        <v>1037.1750551820105</v>
      </c>
      <c r="K7" s="148"/>
    </row>
    <row r="8" spans="1:11" ht="13.5" thickBot="1" x14ac:dyDescent="0.3">
      <c r="B8" s="20" t="s">
        <v>238</v>
      </c>
      <c r="C8" s="28">
        <v>8464.3085821576988</v>
      </c>
      <c r="D8" s="28">
        <v>10834.255939005261</v>
      </c>
      <c r="E8" s="29">
        <f t="shared" ref="E8:E23" si="0">D8/C8-1</f>
        <v>0.27999302410161198</v>
      </c>
      <c r="F8" s="30">
        <f t="shared" ref="F8:F23" si="1">D8-C8</f>
        <v>2369.9473568475623</v>
      </c>
      <c r="G8" s="31">
        <v>3700.900203054</v>
      </c>
      <c r="H8" s="28">
        <v>4889.3445520960104</v>
      </c>
      <c r="I8" s="29">
        <f t="shared" ref="I8:I23" si="2">H8/G8-1</f>
        <v>0.32112304678232073</v>
      </c>
      <c r="J8" s="30">
        <f t="shared" ref="J8:J23" si="3">H8-G8</f>
        <v>1188.4443490420103</v>
      </c>
      <c r="K8" s="148"/>
    </row>
    <row r="9" spans="1:11" ht="13.5" thickBot="1" x14ac:dyDescent="0.3">
      <c r="B9" s="20" t="s">
        <v>239</v>
      </c>
      <c r="C9" s="28">
        <v>7385.3858654214491</v>
      </c>
      <c r="D9" s="28">
        <v>8848.7831201883309</v>
      </c>
      <c r="E9" s="29">
        <f t="shared" si="0"/>
        <v>0.19814770432219975</v>
      </c>
      <c r="F9" s="30">
        <f t="shared" si="1"/>
        <v>1463.3972547668818</v>
      </c>
      <c r="G9" s="31">
        <v>3127.2724240616299</v>
      </c>
      <c r="H9" s="28">
        <v>3809.5039237063811</v>
      </c>
      <c r="I9" s="29">
        <f t="shared" si="2"/>
        <v>0.21815544254973629</v>
      </c>
      <c r="J9" s="30">
        <f t="shared" si="3"/>
        <v>682.23149964475124</v>
      </c>
      <c r="K9" s="148"/>
    </row>
    <row r="10" spans="1:11" ht="13.5" thickBot="1" x14ac:dyDescent="0.3">
      <c r="B10" s="22" t="s">
        <v>240</v>
      </c>
      <c r="C10" s="32">
        <v>8479.4816162662501</v>
      </c>
      <c r="D10" s="32">
        <v>8413.4843212269298</v>
      </c>
      <c r="E10" s="33">
        <f t="shared" si="0"/>
        <v>-7.7831756734654256E-3</v>
      </c>
      <c r="F10" s="34">
        <f t="shared" si="1"/>
        <v>-65.997295039320306</v>
      </c>
      <c r="G10" s="35">
        <v>4174.1733001023704</v>
      </c>
      <c r="H10" s="32">
        <v>4529.1168556396296</v>
      </c>
      <c r="I10" s="36">
        <f t="shared" si="2"/>
        <v>8.5033258089345365E-2</v>
      </c>
      <c r="J10" s="34">
        <f t="shared" si="3"/>
        <v>354.94355553725927</v>
      </c>
      <c r="K10" s="148"/>
    </row>
    <row r="11" spans="1:11" x14ac:dyDescent="0.25">
      <c r="B11" s="23" t="s">
        <v>241</v>
      </c>
      <c r="C11" s="24">
        <v>7400.5588995300004</v>
      </c>
      <c r="D11" s="24">
        <v>6428.0115024099996</v>
      </c>
      <c r="E11" s="38">
        <f t="shared" si="0"/>
        <v>-0.13141539852912543</v>
      </c>
      <c r="F11" s="25">
        <f t="shared" si="1"/>
        <v>-972.54739712000082</v>
      </c>
      <c r="G11" s="26">
        <v>3600.5455211100002</v>
      </c>
      <c r="H11" s="24">
        <v>3449.2762272499999</v>
      </c>
      <c r="I11" s="37">
        <f t="shared" si="2"/>
        <v>-4.2012881929448853E-2</v>
      </c>
      <c r="J11" s="25">
        <f t="shared" si="3"/>
        <v>-151.26929386000029</v>
      </c>
      <c r="K11" s="148"/>
    </row>
    <row r="12" spans="1:11" ht="13.5" thickBot="1" x14ac:dyDescent="0.3">
      <c r="B12" s="23" t="s">
        <v>242</v>
      </c>
      <c r="C12" s="24">
        <v>608.73719881</v>
      </c>
      <c r="D12" s="24">
        <v>1335.4678358399999</v>
      </c>
      <c r="E12" s="38">
        <f t="shared" si="0"/>
        <v>1.1938331326731162</v>
      </c>
      <c r="F12" s="25">
        <f t="shared" si="1"/>
        <v>726.73063702999991</v>
      </c>
      <c r="G12" s="26">
        <v>333.81558150000001</v>
      </c>
      <c r="H12" s="24">
        <v>770.28076268999996</v>
      </c>
      <c r="I12" s="37">
        <f t="shared" si="2"/>
        <v>1.3075039194657845</v>
      </c>
      <c r="J12" s="25">
        <f t="shared" si="3"/>
        <v>436.46518118999995</v>
      </c>
    </row>
    <row r="13" spans="1:11" ht="13.5" thickBot="1" x14ac:dyDescent="0.3">
      <c r="B13" s="22" t="s">
        <v>243</v>
      </c>
      <c r="C13" s="32">
        <v>2288.6023268327999</v>
      </c>
      <c r="D13" s="32">
        <v>2767.4700408365702</v>
      </c>
      <c r="E13" s="33">
        <f t="shared" si="0"/>
        <v>0.20924024606165448</v>
      </c>
      <c r="F13" s="34">
        <f t="shared" si="1"/>
        <v>478.86771400377029</v>
      </c>
      <c r="G13" s="35">
        <v>818.16390700520003</v>
      </c>
      <c r="H13" s="32">
        <v>1001.2369425526</v>
      </c>
      <c r="I13" s="36">
        <f t="shared" si="2"/>
        <v>0.22376083078208486</v>
      </c>
      <c r="J13" s="34">
        <f t="shared" si="3"/>
        <v>183.07303554739997</v>
      </c>
    </row>
    <row r="14" spans="1:11" ht="13.5" thickBot="1" x14ac:dyDescent="0.3">
      <c r="B14" s="23" t="s">
        <v>244</v>
      </c>
      <c r="C14" s="24">
        <v>2182.7086756020599</v>
      </c>
      <c r="D14" s="24">
        <v>2628.7575593670899</v>
      </c>
      <c r="E14" s="38">
        <f t="shared" si="0"/>
        <v>0.20435566539451067</v>
      </c>
      <c r="F14" s="25">
        <f t="shared" si="1"/>
        <v>446.04888376503004</v>
      </c>
      <c r="G14" s="26">
        <v>763.29422944989994</v>
      </c>
      <c r="H14" s="24">
        <v>923.72127309500002</v>
      </c>
      <c r="I14" s="37">
        <f t="shared" si="2"/>
        <v>0.2101771996373123</v>
      </c>
      <c r="J14" s="25">
        <f t="shared" si="3"/>
        <v>160.42704364510007</v>
      </c>
    </row>
    <row r="15" spans="1:11" ht="13.5" thickBot="1" x14ac:dyDescent="0.3">
      <c r="B15" s="22" t="s">
        <v>245</v>
      </c>
      <c r="C15" s="32">
        <v>5096.7835387353498</v>
      </c>
      <c r="D15" s="32">
        <v>6081.3130793517594</v>
      </c>
      <c r="E15" s="33">
        <f t="shared" si="0"/>
        <v>0.19316683416786784</v>
      </c>
      <c r="F15" s="34">
        <f t="shared" si="1"/>
        <v>984.52954061640958</v>
      </c>
      <c r="G15" s="35">
        <v>2309.1085170668798</v>
      </c>
      <c r="H15" s="32">
        <v>2808.2669811537799</v>
      </c>
      <c r="I15" s="36">
        <f t="shared" si="2"/>
        <v>0.21616933998448484</v>
      </c>
      <c r="J15" s="34">
        <f t="shared" si="3"/>
        <v>499.15846408690004</v>
      </c>
    </row>
    <row r="16" spans="1:11" x14ac:dyDescent="0.25">
      <c r="B16" s="23" t="s">
        <v>246</v>
      </c>
      <c r="C16" s="24">
        <v>1776.7997482302499</v>
      </c>
      <c r="D16" s="24">
        <v>2058.8590660417399</v>
      </c>
      <c r="E16" s="38">
        <f t="shared" si="0"/>
        <v>0.15874569888499268</v>
      </c>
      <c r="F16" s="25">
        <f t="shared" si="1"/>
        <v>282.05931781149002</v>
      </c>
      <c r="G16" s="26">
        <v>879.90367293664997</v>
      </c>
      <c r="H16" s="24">
        <v>1024.9790384951</v>
      </c>
      <c r="I16" s="37">
        <f t="shared" si="2"/>
        <v>0.16487641774953121</v>
      </c>
      <c r="J16" s="25">
        <f t="shared" si="3"/>
        <v>145.07536555845002</v>
      </c>
    </row>
    <row r="17" spans="2:11" x14ac:dyDescent="0.25">
      <c r="B17" s="23" t="s">
        <v>247</v>
      </c>
      <c r="C17" s="24">
        <v>310.02627011359999</v>
      </c>
      <c r="D17" s="24">
        <v>259.05427047269995</v>
      </c>
      <c r="E17" s="38">
        <f t="shared" si="0"/>
        <v>-0.16441187265267188</v>
      </c>
      <c r="F17" s="25">
        <f t="shared" si="1"/>
        <v>-50.971999640900037</v>
      </c>
      <c r="G17" s="26">
        <v>139.0966346168</v>
      </c>
      <c r="H17" s="24">
        <v>113.054820697</v>
      </c>
      <c r="I17" s="37">
        <f t="shared" si="2"/>
        <v>-0.18722102077841851</v>
      </c>
      <c r="J17" s="25">
        <f t="shared" si="3"/>
        <v>-26.041813919800006</v>
      </c>
    </row>
    <row r="18" spans="2:11" x14ac:dyDescent="0.25">
      <c r="B18" s="23" t="s">
        <v>248</v>
      </c>
      <c r="C18" s="24">
        <v>454.365567527434</v>
      </c>
      <c r="D18" s="24">
        <v>377.00234764002101</v>
      </c>
      <c r="E18" s="38">
        <f t="shared" si="0"/>
        <v>-0.17026646695172798</v>
      </c>
      <c r="F18" s="25">
        <f t="shared" si="1"/>
        <v>-77.363219887412981</v>
      </c>
      <c r="G18" s="26">
        <v>245.71572975627299</v>
      </c>
      <c r="H18" s="24">
        <v>166.20954471547901</v>
      </c>
      <c r="I18" s="37">
        <f t="shared" si="2"/>
        <v>-0.32356978171343231</v>
      </c>
      <c r="J18" s="25">
        <f t="shared" si="3"/>
        <v>-79.50618504079398</v>
      </c>
    </row>
    <row r="19" spans="2:11" x14ac:dyDescent="0.25">
      <c r="B19" s="23" t="s">
        <v>249</v>
      </c>
      <c r="C19" s="24">
        <v>512.76828534010701</v>
      </c>
      <c r="D19" s="24">
        <v>536.17131545040002</v>
      </c>
      <c r="E19" s="38">
        <f t="shared" si="0"/>
        <v>4.5640556913090435E-2</v>
      </c>
      <c r="F19" s="25">
        <f t="shared" si="1"/>
        <v>23.403030110293003</v>
      </c>
      <c r="G19" s="26">
        <v>196.56227892102601</v>
      </c>
      <c r="H19" s="24">
        <v>214.74258340099999</v>
      </c>
      <c r="I19" s="37">
        <f t="shared" si="2"/>
        <v>9.2491319187840704E-2</v>
      </c>
      <c r="J19" s="25">
        <f t="shared" si="3"/>
        <v>18.180304479973984</v>
      </c>
    </row>
    <row r="20" spans="2:11" x14ac:dyDescent="0.25">
      <c r="B20" s="23" t="s">
        <v>250</v>
      </c>
      <c r="C20" s="24">
        <v>1386.9119236359279</v>
      </c>
      <c r="D20" s="24">
        <v>2106.6008806227051</v>
      </c>
      <c r="E20" s="38">
        <f t="shared" si="0"/>
        <v>0.51891467996038343</v>
      </c>
      <c r="F20" s="25">
        <f t="shared" si="1"/>
        <v>719.68895698677716</v>
      </c>
      <c r="G20" s="26">
        <v>519.78918941162794</v>
      </c>
      <c r="H20" s="24">
        <v>908.92090731240501</v>
      </c>
      <c r="I20" s="37">
        <f t="shared" si="2"/>
        <v>0.74863372657144378</v>
      </c>
      <c r="J20" s="25">
        <f t="shared" si="3"/>
        <v>389.13171790077706</v>
      </c>
    </row>
    <row r="21" spans="2:11" x14ac:dyDescent="0.25">
      <c r="B21" s="23" t="s">
        <v>251</v>
      </c>
      <c r="C21" s="24">
        <v>183.98360431180001</v>
      </c>
      <c r="D21" s="24">
        <v>218.491623616</v>
      </c>
      <c r="E21" s="38">
        <f t="shared" si="0"/>
        <v>0.18756029611050939</v>
      </c>
      <c r="F21" s="25">
        <f t="shared" si="1"/>
        <v>34.508019304199991</v>
      </c>
      <c r="G21" s="26">
        <v>96.089440582600005</v>
      </c>
      <c r="H21" s="24">
        <v>107.398805362</v>
      </c>
      <c r="I21" s="37">
        <f t="shared" si="2"/>
        <v>0.11769622875136099</v>
      </c>
      <c r="J21" s="25">
        <f t="shared" si="3"/>
        <v>11.309364779399999</v>
      </c>
    </row>
    <row r="22" spans="2:11" x14ac:dyDescent="0.25">
      <c r="B22" s="23" t="s">
        <v>252</v>
      </c>
      <c r="C22" s="24">
        <v>315.76578372963098</v>
      </c>
      <c r="D22" s="24">
        <v>349.61708544039999</v>
      </c>
      <c r="E22" s="38">
        <f t="shared" si="0"/>
        <v>0.10720383098807695</v>
      </c>
      <c r="F22" s="25">
        <f t="shared" si="1"/>
        <v>33.851301710769008</v>
      </c>
      <c r="G22" s="26">
        <v>150.29085158129999</v>
      </c>
      <c r="H22" s="24">
        <v>186.41791921789999</v>
      </c>
      <c r="I22" s="37">
        <f t="shared" si="2"/>
        <v>0.24038101625272268</v>
      </c>
      <c r="J22" s="25">
        <f t="shared" si="3"/>
        <v>36.127067636600003</v>
      </c>
    </row>
    <row r="23" spans="2:11" x14ac:dyDescent="0.25">
      <c r="B23" s="23" t="s">
        <v>253</v>
      </c>
      <c r="C23" s="24">
        <v>156.16235584660001</v>
      </c>
      <c r="D23" s="24">
        <v>175.51649006780002</v>
      </c>
      <c r="E23" s="38">
        <f t="shared" si="0"/>
        <v>0.12393597750415464</v>
      </c>
      <c r="F23" s="25">
        <f t="shared" si="1"/>
        <v>19.354134221200013</v>
      </c>
      <c r="G23" s="26">
        <v>81.660719260600004</v>
      </c>
      <c r="H23" s="24">
        <v>86.5433619529</v>
      </c>
      <c r="I23" s="37">
        <f t="shared" si="2"/>
        <v>5.9791815900105405E-2</v>
      </c>
      <c r="J23" s="25">
        <f t="shared" si="3"/>
        <v>4.8826426922999957</v>
      </c>
    </row>
    <row r="26" spans="2:11" x14ac:dyDescent="0.25">
      <c r="B26" s="27" t="s">
        <v>20</v>
      </c>
      <c r="C26" s="27"/>
      <c r="D26" s="27"/>
      <c r="E26" s="81"/>
      <c r="F26" s="27"/>
      <c r="G26" s="27"/>
      <c r="H26" s="27"/>
      <c r="I26" s="27"/>
      <c r="J26" s="27"/>
      <c r="K26" s="39"/>
    </row>
    <row r="28" spans="2:11" x14ac:dyDescent="0.25">
      <c r="B28" s="128" t="s">
        <v>185</v>
      </c>
      <c r="C28" s="128"/>
      <c r="D28" s="128"/>
      <c r="E28" s="128"/>
      <c r="F28" s="128"/>
      <c r="G28" s="128"/>
      <c r="H28" s="128"/>
      <c r="I28" s="128"/>
      <c r="J28" s="128"/>
      <c r="K28" s="128"/>
    </row>
    <row r="29" spans="2:11" x14ac:dyDescent="0.25">
      <c r="B29" s="127" t="s">
        <v>184</v>
      </c>
      <c r="C29" s="127"/>
      <c r="D29" s="127"/>
      <c r="E29" s="127"/>
      <c r="F29" s="127"/>
      <c r="G29" s="127"/>
      <c r="H29" s="127"/>
      <c r="I29" s="127"/>
      <c r="J29" s="127"/>
      <c r="K29" s="127"/>
    </row>
  </sheetData>
  <mergeCells count="9">
    <mergeCell ref="B29:K29"/>
    <mergeCell ref="B2:K2"/>
    <mergeCell ref="B3:K3"/>
    <mergeCell ref="B28:K28"/>
    <mergeCell ref="B5:B6"/>
    <mergeCell ref="C5:D5"/>
    <mergeCell ref="E5:F5"/>
    <mergeCell ref="G5:H5"/>
    <mergeCell ref="I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dimension ref="A2:K19"/>
  <sheetViews>
    <sheetView showGridLines="0" workbookViewId="0">
      <selection activeCell="D14" sqref="D14"/>
    </sheetView>
  </sheetViews>
  <sheetFormatPr baseColWidth="10" defaultRowHeight="12.75" x14ac:dyDescent="0.25"/>
  <cols>
    <col min="1" max="1" width="11.42578125" style="65"/>
    <col min="2" max="2" width="33.28515625" style="65" customWidth="1"/>
    <col min="3" max="10" width="8.7109375" style="65" customWidth="1"/>
    <col min="11" max="16384" width="11.42578125" style="65"/>
  </cols>
  <sheetData>
    <row r="2" spans="1:11" x14ac:dyDescent="0.25">
      <c r="A2" s="65" t="s">
        <v>2</v>
      </c>
      <c r="B2" s="127" t="s">
        <v>171</v>
      </c>
      <c r="C2" s="127"/>
      <c r="D2" s="127"/>
      <c r="E2" s="127"/>
      <c r="F2" s="127"/>
      <c r="G2" s="127"/>
      <c r="H2" s="127"/>
      <c r="I2" s="127"/>
      <c r="J2" s="127"/>
      <c r="K2" s="127"/>
    </row>
    <row r="3" spans="1:11" x14ac:dyDescent="0.25">
      <c r="B3" s="127" t="s">
        <v>169</v>
      </c>
      <c r="C3" s="127"/>
      <c r="D3" s="127"/>
      <c r="E3" s="127"/>
      <c r="F3" s="127"/>
      <c r="G3" s="127"/>
      <c r="H3" s="127"/>
      <c r="I3" s="127"/>
      <c r="J3" s="127"/>
      <c r="K3" s="127"/>
    </row>
    <row r="5" spans="1:11" x14ac:dyDescent="0.25">
      <c r="B5" s="129" t="s">
        <v>226</v>
      </c>
      <c r="C5" s="131" t="s">
        <v>224</v>
      </c>
      <c r="D5" s="131"/>
      <c r="E5" s="131" t="s">
        <v>8</v>
      </c>
      <c r="F5" s="132"/>
      <c r="G5" s="133" t="s">
        <v>225</v>
      </c>
      <c r="H5" s="134"/>
      <c r="I5" s="134" t="s">
        <v>8</v>
      </c>
      <c r="J5" s="135"/>
    </row>
    <row r="6" spans="1:11" ht="13.5" thickBot="1" x14ac:dyDescent="0.3">
      <c r="B6" s="130"/>
      <c r="C6" s="1">
        <v>2021</v>
      </c>
      <c r="D6" s="1">
        <v>2022</v>
      </c>
      <c r="E6" s="1" t="s">
        <v>10</v>
      </c>
      <c r="F6" s="16" t="s">
        <v>11</v>
      </c>
      <c r="G6" s="17">
        <v>2021</v>
      </c>
      <c r="H6" s="4">
        <v>2022</v>
      </c>
      <c r="I6" s="4" t="s">
        <v>10</v>
      </c>
      <c r="J6" s="18" t="s">
        <v>11</v>
      </c>
    </row>
    <row r="7" spans="1:11" ht="13.5" thickBot="1" x14ac:dyDescent="0.3">
      <c r="B7" s="19" t="s">
        <v>223</v>
      </c>
      <c r="C7" s="100">
        <v>16803.118931718018</v>
      </c>
      <c r="D7" s="100">
        <v>13746.653969862069</v>
      </c>
      <c r="E7" s="101">
        <f>D7/C7-1</f>
        <v>-0.18189866859101278</v>
      </c>
      <c r="F7" s="102">
        <f>D7-C7</f>
        <v>-3056.4649618559488</v>
      </c>
      <c r="G7" s="103">
        <v>8310.0896517107703</v>
      </c>
      <c r="H7" s="100">
        <v>6863.9209168999996</v>
      </c>
      <c r="I7" s="101">
        <f>H7/G7-1</f>
        <v>-0.17402564778745233</v>
      </c>
      <c r="J7" s="102">
        <f>H7-G7</f>
        <v>-1446.1687348107707</v>
      </c>
    </row>
    <row r="8" spans="1:11" ht="13.5" thickBot="1" x14ac:dyDescent="0.3">
      <c r="B8" s="21" t="s">
        <v>227</v>
      </c>
      <c r="C8" s="104">
        <v>4918.61303899431</v>
      </c>
      <c r="D8" s="104">
        <v>3571.6090577957102</v>
      </c>
      <c r="E8" s="105">
        <f t="shared" ref="E8:E16" si="0">D8/C8-1</f>
        <v>-0.27385849842621823</v>
      </c>
      <c r="F8" s="106">
        <f t="shared" ref="F8:F16" si="1">D8-C8</f>
        <v>-1347.0039811985998</v>
      </c>
      <c r="G8" s="107">
        <v>2477.1246033885</v>
      </c>
      <c r="H8" s="104">
        <v>1801.9286792</v>
      </c>
      <c r="I8" s="108">
        <f t="shared" ref="I8:I16" si="2">H8/G8-1</f>
        <v>-0.27257245084275861</v>
      </c>
      <c r="J8" s="106">
        <f t="shared" ref="J8:J16" si="3">H8-G8</f>
        <v>-675.19592418849993</v>
      </c>
    </row>
    <row r="9" spans="1:11" x14ac:dyDescent="0.25">
      <c r="B9" s="23" t="s">
        <v>228</v>
      </c>
      <c r="C9" s="109">
        <v>1759.371992567631</v>
      </c>
      <c r="D9" s="109">
        <v>1242.611599169599</v>
      </c>
      <c r="E9" s="110">
        <f t="shared" si="0"/>
        <v>-0.29371866528571411</v>
      </c>
      <c r="F9" s="111">
        <f t="shared" si="1"/>
        <v>-516.76039339803197</v>
      </c>
      <c r="G9" s="112">
        <v>881.84471809272702</v>
      </c>
      <c r="H9" s="109">
        <v>600.28491804999999</v>
      </c>
      <c r="I9" s="113">
        <f t="shared" si="2"/>
        <v>-0.31928501046271585</v>
      </c>
      <c r="J9" s="111">
        <f t="shared" si="3"/>
        <v>-281.55980004272703</v>
      </c>
    </row>
    <row r="10" spans="1:11" ht="13.5" thickBot="1" x14ac:dyDescent="0.3">
      <c r="B10" s="23" t="s">
        <v>229</v>
      </c>
      <c r="C10" s="109">
        <v>1500.1930224889661</v>
      </c>
      <c r="D10" s="109">
        <v>912.39753388587803</v>
      </c>
      <c r="E10" s="110">
        <f t="shared" si="0"/>
        <v>-0.39181323989087635</v>
      </c>
      <c r="F10" s="111">
        <f t="shared" si="1"/>
        <v>-587.79548860308807</v>
      </c>
      <c r="G10" s="112">
        <v>769.24810081946202</v>
      </c>
      <c r="H10" s="109">
        <v>469.76792382000002</v>
      </c>
      <c r="I10" s="110">
        <f t="shared" si="2"/>
        <v>-0.38931545840728465</v>
      </c>
      <c r="J10" s="111">
        <f t="shared" si="3"/>
        <v>-299.480176999462</v>
      </c>
    </row>
    <row r="11" spans="1:11" ht="13.5" thickBot="1" x14ac:dyDescent="0.3">
      <c r="B11" s="21" t="s">
        <v>230</v>
      </c>
      <c r="C11" s="104">
        <v>8861.3204547772912</v>
      </c>
      <c r="D11" s="104">
        <v>7343.6759309414902</v>
      </c>
      <c r="E11" s="105">
        <f t="shared" si="0"/>
        <v>-0.17126618223332757</v>
      </c>
      <c r="F11" s="106">
        <f t="shared" si="1"/>
        <v>-1517.644523835801</v>
      </c>
      <c r="G11" s="107">
        <v>4305.5197141089002</v>
      </c>
      <c r="H11" s="104">
        <v>3590.4099569999998</v>
      </c>
      <c r="I11" s="108">
        <f t="shared" si="2"/>
        <v>-0.16609139072468615</v>
      </c>
      <c r="J11" s="106">
        <f t="shared" si="3"/>
        <v>-715.10975710890034</v>
      </c>
    </row>
    <row r="12" spans="1:11" x14ac:dyDescent="0.25">
      <c r="B12" s="23" t="s">
        <v>231</v>
      </c>
      <c r="C12" s="109">
        <v>2726.2246952350897</v>
      </c>
      <c r="D12" s="109">
        <v>2565.4344882720798</v>
      </c>
      <c r="E12" s="110">
        <f t="shared" si="0"/>
        <v>-5.8979073604622512E-2</v>
      </c>
      <c r="F12" s="111">
        <f t="shared" si="1"/>
        <v>-160.79020696300995</v>
      </c>
      <c r="G12" s="112">
        <v>1375.52677054987</v>
      </c>
      <c r="H12" s="109">
        <v>1230.0223133</v>
      </c>
      <c r="I12" s="113">
        <f t="shared" si="2"/>
        <v>-0.10578089817307179</v>
      </c>
      <c r="J12" s="111">
        <f t="shared" si="3"/>
        <v>-145.50445724987003</v>
      </c>
    </row>
    <row r="13" spans="1:11" ht="13.5" thickBot="1" x14ac:dyDescent="0.3">
      <c r="B13" s="23" t="s">
        <v>232</v>
      </c>
      <c r="C13" s="109">
        <v>6135.0957595422096</v>
      </c>
      <c r="D13" s="109">
        <v>4778.2414427694102</v>
      </c>
      <c r="E13" s="110">
        <f t="shared" si="0"/>
        <v>-0.22116269573501257</v>
      </c>
      <c r="F13" s="111">
        <f t="shared" si="1"/>
        <v>-1356.8543167727994</v>
      </c>
      <c r="G13" s="112">
        <v>2929.9929435590302</v>
      </c>
      <c r="H13" s="109">
        <v>2360.3876438000002</v>
      </c>
      <c r="I13" s="110">
        <f t="shared" si="2"/>
        <v>-0.19440500736057631</v>
      </c>
      <c r="J13" s="111">
        <f t="shared" si="3"/>
        <v>-569.60529975903</v>
      </c>
    </row>
    <row r="14" spans="1:11" ht="13.5" thickBot="1" x14ac:dyDescent="0.3">
      <c r="B14" s="21" t="s">
        <v>233</v>
      </c>
      <c r="C14" s="104">
        <v>3023.1854379464103</v>
      </c>
      <c r="D14" s="104">
        <v>2831.3689810248602</v>
      </c>
      <c r="E14" s="105">
        <f t="shared" si="0"/>
        <v>-6.3448458871860347E-2</v>
      </c>
      <c r="F14" s="106">
        <f t="shared" si="1"/>
        <v>-191.81645692155007</v>
      </c>
      <c r="G14" s="107">
        <v>1527.44533421336</v>
      </c>
      <c r="H14" s="104">
        <v>1471.5822806000001</v>
      </c>
      <c r="I14" s="108">
        <f t="shared" si="2"/>
        <v>-3.6572866054240483E-2</v>
      </c>
      <c r="J14" s="106">
        <f t="shared" si="3"/>
        <v>-55.863053613359853</v>
      </c>
    </row>
    <row r="15" spans="1:11" x14ac:dyDescent="0.25">
      <c r="B15" s="23" t="s">
        <v>234</v>
      </c>
      <c r="C15" s="109">
        <v>450.908699870654</v>
      </c>
      <c r="D15" s="109">
        <v>453.01237226243995</v>
      </c>
      <c r="E15" s="110">
        <f t="shared" si="0"/>
        <v>4.6654065277280665E-3</v>
      </c>
      <c r="F15" s="111">
        <f t="shared" si="1"/>
        <v>2.103672391785949</v>
      </c>
      <c r="G15" s="112">
        <v>284.57753989920002</v>
      </c>
      <c r="H15" s="109">
        <v>219.19485069999999</v>
      </c>
      <c r="I15" s="113">
        <f t="shared" si="2"/>
        <v>-0.22975351189823057</v>
      </c>
      <c r="J15" s="111">
        <f t="shared" si="3"/>
        <v>-65.38268919920003</v>
      </c>
    </row>
    <row r="16" spans="1:11" x14ac:dyDescent="0.25">
      <c r="B16" s="23" t="s">
        <v>235</v>
      </c>
      <c r="C16" s="109">
        <v>170.0049445979007</v>
      </c>
      <c r="D16" s="109">
        <v>187.22789112166669</v>
      </c>
      <c r="E16" s="110">
        <f t="shared" si="0"/>
        <v>0.10130850349383702</v>
      </c>
      <c r="F16" s="111">
        <f t="shared" si="1"/>
        <v>17.222946523765984</v>
      </c>
      <c r="G16" s="112">
        <v>100.433929658034</v>
      </c>
      <c r="H16" s="109">
        <v>103.58956565</v>
      </c>
      <c r="I16" s="110">
        <f t="shared" si="2"/>
        <v>3.1420019138060029E-2</v>
      </c>
      <c r="J16" s="111">
        <f t="shared" si="3"/>
        <v>3.155635991965994</v>
      </c>
    </row>
    <row r="18" spans="2:11" x14ac:dyDescent="0.25">
      <c r="B18" s="128" t="s">
        <v>185</v>
      </c>
      <c r="C18" s="128"/>
      <c r="D18" s="128"/>
      <c r="E18" s="128"/>
      <c r="F18" s="128"/>
      <c r="G18" s="128"/>
      <c r="H18" s="128"/>
      <c r="I18" s="128"/>
      <c r="J18" s="128"/>
      <c r="K18" s="128"/>
    </row>
    <row r="19" spans="2:11" x14ac:dyDescent="0.25">
      <c r="B19" s="127" t="s">
        <v>184</v>
      </c>
      <c r="C19" s="127"/>
      <c r="D19" s="127"/>
      <c r="E19" s="127"/>
      <c r="F19" s="127"/>
      <c r="G19" s="127"/>
      <c r="H19" s="127"/>
      <c r="I19" s="127"/>
      <c r="J19" s="127"/>
      <c r="K19" s="127"/>
    </row>
  </sheetData>
  <mergeCells count="9">
    <mergeCell ref="B19:K19"/>
    <mergeCell ref="B2:K2"/>
    <mergeCell ref="B3:K3"/>
    <mergeCell ref="B18:K18"/>
    <mergeCell ref="B5:B6"/>
    <mergeCell ref="C5:D5"/>
    <mergeCell ref="E5:F5"/>
    <mergeCell ref="G5:H5"/>
    <mergeCell ref="I5:J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dimension ref="A2:L68"/>
  <sheetViews>
    <sheetView showGridLines="0" workbookViewId="0">
      <selection activeCell="B18" sqref="B18"/>
    </sheetView>
  </sheetViews>
  <sheetFormatPr baseColWidth="10" defaultRowHeight="12.75" x14ac:dyDescent="0.25"/>
  <cols>
    <col min="1" max="1" width="11.42578125" style="65"/>
    <col min="2" max="2" width="38.140625" style="65" bestFit="1" customWidth="1"/>
    <col min="3" max="16384" width="11.42578125" style="65"/>
  </cols>
  <sheetData>
    <row r="2" spans="1:12" x14ac:dyDescent="0.25">
      <c r="A2" s="65" t="s">
        <v>3</v>
      </c>
      <c r="B2" s="127" t="s">
        <v>172</v>
      </c>
      <c r="C2" s="127"/>
      <c r="D2" s="127"/>
      <c r="E2" s="127"/>
      <c r="F2" s="127"/>
      <c r="G2" s="127"/>
      <c r="H2" s="127"/>
      <c r="I2" s="127"/>
      <c r="J2" s="127"/>
      <c r="K2" s="127"/>
      <c r="L2" s="127"/>
    </row>
    <row r="3" spans="1:12" x14ac:dyDescent="0.25">
      <c r="B3" s="127" t="s">
        <v>169</v>
      </c>
      <c r="C3" s="127"/>
      <c r="D3" s="127"/>
      <c r="E3" s="127"/>
      <c r="F3" s="127"/>
      <c r="G3" s="127"/>
      <c r="H3" s="127"/>
      <c r="I3" s="127"/>
      <c r="J3" s="127"/>
      <c r="K3" s="127"/>
      <c r="L3" s="127"/>
    </row>
    <row r="5" spans="1:12" x14ac:dyDescent="0.25">
      <c r="B5" s="136" t="s">
        <v>21</v>
      </c>
      <c r="C5" s="138" t="s">
        <v>188</v>
      </c>
      <c r="D5" s="139"/>
      <c r="E5" s="139"/>
      <c r="F5" s="139"/>
      <c r="G5" s="140"/>
      <c r="H5" s="141" t="s">
        <v>189</v>
      </c>
      <c r="I5" s="142"/>
      <c r="J5" s="142"/>
      <c r="K5" s="142"/>
      <c r="L5" s="143"/>
    </row>
    <row r="6" spans="1:12" ht="26.25" thickBot="1" x14ac:dyDescent="0.3">
      <c r="B6" s="137"/>
      <c r="C6" s="96">
        <v>2022</v>
      </c>
      <c r="D6" s="96">
        <v>2023</v>
      </c>
      <c r="E6" s="97" t="s">
        <v>190</v>
      </c>
      <c r="F6" s="96" t="s">
        <v>191</v>
      </c>
      <c r="G6" s="97" t="s">
        <v>192</v>
      </c>
      <c r="H6" s="98">
        <v>2022</v>
      </c>
      <c r="I6" s="98">
        <v>2023</v>
      </c>
      <c r="J6" s="99" t="s">
        <v>190</v>
      </c>
      <c r="K6" s="98" t="s">
        <v>191</v>
      </c>
      <c r="L6" s="99" t="s">
        <v>192</v>
      </c>
    </row>
    <row r="7" spans="1:12" ht="13.5" thickTop="1" x14ac:dyDescent="0.25">
      <c r="B7" s="91" t="s">
        <v>23</v>
      </c>
      <c r="C7" s="92">
        <v>3452.8109797999996</v>
      </c>
      <c r="D7" s="92">
        <v>3407.8374193</v>
      </c>
      <c r="E7" s="93">
        <v>-1.3025202005875425E-2</v>
      </c>
      <c r="F7" s="92">
        <v>-44.973560499999621</v>
      </c>
      <c r="G7" s="94">
        <v>0.19741539927275079</v>
      </c>
      <c r="H7" s="92">
        <v>1545.5989010999999</v>
      </c>
      <c r="I7" s="92">
        <v>1851.8838082</v>
      </c>
      <c r="J7" s="95">
        <v>0.19816584165660167</v>
      </c>
      <c r="K7" s="92">
        <v>306.28490710000005</v>
      </c>
      <c r="L7" s="94">
        <v>0.22208514539801885</v>
      </c>
    </row>
    <row r="8" spans="1:12" x14ac:dyDescent="0.25">
      <c r="B8" s="70" t="s">
        <v>24</v>
      </c>
      <c r="C8" s="71">
        <v>3276.8270695000001</v>
      </c>
      <c r="D8" s="71">
        <v>2674.1193717000001</v>
      </c>
      <c r="E8" s="72">
        <v>-0.18393027310164556</v>
      </c>
      <c r="F8" s="71">
        <v>-602.70769780000001</v>
      </c>
      <c r="G8" s="72">
        <v>0.15491124678582552</v>
      </c>
      <c r="H8" s="71">
        <v>1694.9432746</v>
      </c>
      <c r="I8" s="71">
        <v>1411.9416988</v>
      </c>
      <c r="J8" s="73">
        <v>-0.16696816940188586</v>
      </c>
      <c r="K8" s="71">
        <v>-283.00157579999996</v>
      </c>
      <c r="L8" s="72">
        <v>0.16932556788015213</v>
      </c>
    </row>
    <row r="9" spans="1:12" x14ac:dyDescent="0.25">
      <c r="B9" s="51" t="s">
        <v>25</v>
      </c>
      <c r="C9" s="66">
        <v>608.73719881</v>
      </c>
      <c r="D9" s="66">
        <v>1335.4678358399999</v>
      </c>
      <c r="E9" s="67">
        <v>1.1938331326731162</v>
      </c>
      <c r="F9" s="66">
        <v>726.73063702999991</v>
      </c>
      <c r="G9" s="69">
        <v>7.7363407812578208E-2</v>
      </c>
      <c r="H9" s="66">
        <v>333.81558150000001</v>
      </c>
      <c r="I9" s="66">
        <v>770.28076268999996</v>
      </c>
      <c r="J9" s="68">
        <v>1.3075039194657845</v>
      </c>
      <c r="K9" s="66">
        <v>436.46518118999995</v>
      </c>
      <c r="L9" s="69">
        <v>9.2375080132905657E-2</v>
      </c>
    </row>
    <row r="10" spans="1:12" x14ac:dyDescent="0.25">
      <c r="B10" s="70" t="s">
        <v>18</v>
      </c>
      <c r="C10" s="71">
        <v>977.82058830999995</v>
      </c>
      <c r="D10" s="71">
        <v>1089.34306627</v>
      </c>
      <c r="E10" s="72">
        <v>0.11405208613243478</v>
      </c>
      <c r="F10" s="71">
        <v>111.52247796000006</v>
      </c>
      <c r="G10" s="72">
        <v>6.310544486505125E-2</v>
      </c>
      <c r="H10" s="71">
        <v>480.61411561</v>
      </c>
      <c r="I10" s="71">
        <v>540.10013043000004</v>
      </c>
      <c r="J10" s="73">
        <v>0.12377084419274675</v>
      </c>
      <c r="K10" s="71">
        <v>59.486014820000037</v>
      </c>
      <c r="L10" s="72">
        <v>6.4770918923160281E-2</v>
      </c>
    </row>
    <row r="11" spans="1:12" x14ac:dyDescent="0.25">
      <c r="B11" s="51" t="s">
        <v>26</v>
      </c>
      <c r="C11" s="66">
        <v>1470.47997971</v>
      </c>
      <c r="D11" s="66">
        <v>1693.5864738599998</v>
      </c>
      <c r="E11" s="67">
        <v>0.15172358497121441</v>
      </c>
      <c r="F11" s="66">
        <v>223.10649414999989</v>
      </c>
      <c r="G11" s="69">
        <v>9.8109155104200485E-2</v>
      </c>
      <c r="H11" s="66">
        <v>337.97692071</v>
      </c>
      <c r="I11" s="66">
        <v>343.59580435999999</v>
      </c>
      <c r="J11" s="68">
        <v>1.662505131473524E-2</v>
      </c>
      <c r="K11" s="74">
        <v>5.6188836499999866</v>
      </c>
      <c r="L11" s="69">
        <v>4.1205351994307603E-2</v>
      </c>
    </row>
    <row r="12" spans="1:12" x14ac:dyDescent="0.25">
      <c r="B12" s="70" t="s">
        <v>28</v>
      </c>
      <c r="C12" s="71">
        <v>248.35946734999999</v>
      </c>
      <c r="D12" s="71">
        <v>517.42494631</v>
      </c>
      <c r="E12" s="72">
        <v>1.083371138740687</v>
      </c>
      <c r="F12" s="71">
        <v>269.06547896000001</v>
      </c>
      <c r="G12" s="72">
        <v>2.9974332634228874E-2</v>
      </c>
      <c r="H12" s="71">
        <v>84.959350270000002</v>
      </c>
      <c r="I12" s="71">
        <v>314.30400509999998</v>
      </c>
      <c r="J12" s="73">
        <v>2.6994633798533636</v>
      </c>
      <c r="K12" s="71">
        <v>229.34465482999997</v>
      </c>
      <c r="L12" s="72">
        <v>3.7692564923746362E-2</v>
      </c>
    </row>
    <row r="13" spans="1:12" x14ac:dyDescent="0.25">
      <c r="B13" s="51" t="s">
        <v>29</v>
      </c>
      <c r="C13" s="66">
        <v>201.02038130699998</v>
      </c>
      <c r="D13" s="66">
        <v>253.045323258</v>
      </c>
      <c r="E13" s="67">
        <v>0.25880431433242124</v>
      </c>
      <c r="F13" s="66">
        <v>52.024941951000017</v>
      </c>
      <c r="G13" s="69">
        <v>1.465886935866253E-2</v>
      </c>
      <c r="H13" s="66">
        <v>136.19558173999999</v>
      </c>
      <c r="I13" s="66">
        <v>204.84800598999999</v>
      </c>
      <c r="J13" s="68">
        <v>0.50407233019540088</v>
      </c>
      <c r="K13" s="66">
        <v>68.652424249999996</v>
      </c>
      <c r="L13" s="69">
        <v>2.4566173640776359E-2</v>
      </c>
    </row>
    <row r="14" spans="1:12" x14ac:dyDescent="0.25">
      <c r="B14" s="70" t="s">
        <v>202</v>
      </c>
      <c r="C14" s="71">
        <v>296.90378072999999</v>
      </c>
      <c r="D14" s="71">
        <v>342.58446036999999</v>
      </c>
      <c r="E14" s="72">
        <v>0.15385684725093252</v>
      </c>
      <c r="F14" s="71">
        <v>45.680679639999994</v>
      </c>
      <c r="G14" s="72">
        <v>1.9845855217610564E-2</v>
      </c>
      <c r="H14" s="71">
        <v>148.02967085</v>
      </c>
      <c r="I14" s="71">
        <v>154.74809175999999</v>
      </c>
      <c r="J14" s="72">
        <v>4.5385637024133008E-2</v>
      </c>
      <c r="K14" s="71">
        <v>6.7184209099999919</v>
      </c>
      <c r="L14" s="72">
        <v>1.8557996082912972E-2</v>
      </c>
    </row>
    <row r="15" spans="1:12" x14ac:dyDescent="0.25">
      <c r="B15" s="51" t="s">
        <v>43</v>
      </c>
      <c r="C15" s="66">
        <v>53.704670810000003</v>
      </c>
      <c r="D15" s="66">
        <v>171.75414569999998</v>
      </c>
      <c r="E15" s="67">
        <v>2.1981230516735377</v>
      </c>
      <c r="F15" s="66">
        <v>118.04947488999997</v>
      </c>
      <c r="G15" s="69">
        <v>9.9496862902222882E-3</v>
      </c>
      <c r="H15" s="66">
        <v>25.528862360000002</v>
      </c>
      <c r="I15" s="66">
        <v>106.80002302</v>
      </c>
      <c r="J15" s="68">
        <v>3.1835010708248417</v>
      </c>
      <c r="K15" s="66">
        <v>81.271160659999993</v>
      </c>
      <c r="L15" s="69">
        <v>1.2807876247896264E-2</v>
      </c>
    </row>
    <row r="16" spans="1:12" x14ac:dyDescent="0.25">
      <c r="B16" s="70" t="s">
        <v>31</v>
      </c>
      <c r="C16" s="71">
        <v>159.94015609690001</v>
      </c>
      <c r="D16" s="71">
        <v>184.40248089990001</v>
      </c>
      <c r="E16" s="72">
        <v>0.15294673582898999</v>
      </c>
      <c r="F16" s="71">
        <v>24.462324803000001</v>
      </c>
      <c r="G16" s="72">
        <v>1.06824020381868E-2</v>
      </c>
      <c r="H16" s="71">
        <v>82.162768593300001</v>
      </c>
      <c r="I16" s="71">
        <v>98.971427115899999</v>
      </c>
      <c r="J16" s="73">
        <v>0.2045775575772244</v>
      </c>
      <c r="K16" s="71">
        <v>16.808658522599998</v>
      </c>
      <c r="L16" s="72">
        <v>1.1869040424651884E-2</v>
      </c>
    </row>
    <row r="17" spans="2:12" x14ac:dyDescent="0.25">
      <c r="B17" s="51" t="s">
        <v>49</v>
      </c>
      <c r="C17" s="66">
        <v>41.333919526999999</v>
      </c>
      <c r="D17" s="66">
        <v>98.740559594399997</v>
      </c>
      <c r="E17" s="67">
        <v>1.3888506273860872</v>
      </c>
      <c r="F17" s="66">
        <v>57.406640067399998</v>
      </c>
      <c r="G17" s="69">
        <v>5.7200225827520072E-3</v>
      </c>
      <c r="H17" s="66">
        <v>38.173032907</v>
      </c>
      <c r="I17" s="66">
        <v>91.429148859999998</v>
      </c>
      <c r="J17" s="68">
        <v>1.3951240416957837</v>
      </c>
      <c r="K17" s="66">
        <v>53.256115952999998</v>
      </c>
      <c r="L17" s="69">
        <v>1.0964540933011548E-2</v>
      </c>
    </row>
    <row r="18" spans="2:12" x14ac:dyDescent="0.25">
      <c r="B18" s="70" t="s">
        <v>33</v>
      </c>
      <c r="C18" s="71">
        <v>136.86323620000002</v>
      </c>
      <c r="D18" s="71">
        <v>175.9733569</v>
      </c>
      <c r="E18" s="72">
        <v>0.2857606015018368</v>
      </c>
      <c r="F18" s="71">
        <v>39.110120699999982</v>
      </c>
      <c r="G18" s="72">
        <v>1.0194104424416952E-2</v>
      </c>
      <c r="H18" s="71">
        <v>81.041384980000004</v>
      </c>
      <c r="I18" s="71">
        <v>89.727734600000005</v>
      </c>
      <c r="J18" s="73">
        <v>0.10718412107768982</v>
      </c>
      <c r="K18" s="71">
        <v>8.6863496200000014</v>
      </c>
      <c r="L18" s="72">
        <v>1.076050068402766E-2</v>
      </c>
    </row>
    <row r="19" spans="2:12" x14ac:dyDescent="0.25">
      <c r="B19" s="51" t="s">
        <v>30</v>
      </c>
      <c r="C19" s="66">
        <v>178.12630015000002</v>
      </c>
      <c r="D19" s="66">
        <v>206.17441303999999</v>
      </c>
      <c r="E19" s="67">
        <v>0.15746194058025509</v>
      </c>
      <c r="F19" s="66">
        <v>28.04811288999997</v>
      </c>
      <c r="G19" s="69">
        <v>1.1943646090510148E-2</v>
      </c>
      <c r="H19" s="66">
        <v>54.724708280000002</v>
      </c>
      <c r="I19" s="66">
        <v>87.464262899999994</v>
      </c>
      <c r="J19" s="67">
        <v>0.59825909811135847</v>
      </c>
      <c r="K19" s="66">
        <v>32.739554619999993</v>
      </c>
      <c r="L19" s="69">
        <v>1.0489056309724607E-2</v>
      </c>
    </row>
    <row r="20" spans="2:12" x14ac:dyDescent="0.25">
      <c r="B20" s="70" t="s">
        <v>203</v>
      </c>
      <c r="C20" s="71">
        <v>156.16235584660001</v>
      </c>
      <c r="D20" s="71">
        <v>175.51649006780002</v>
      </c>
      <c r="E20" s="72">
        <v>0.12393597750415464</v>
      </c>
      <c r="F20" s="71">
        <v>19.354134221200013</v>
      </c>
      <c r="G20" s="72">
        <v>1.0167638212272428E-2</v>
      </c>
      <c r="H20" s="71">
        <v>81.660719260600004</v>
      </c>
      <c r="I20" s="71">
        <v>86.5433619529</v>
      </c>
      <c r="J20" s="73">
        <v>5.9791815900105405E-2</v>
      </c>
      <c r="K20" s="71">
        <v>4.8826426922999957</v>
      </c>
      <c r="L20" s="72">
        <v>1.0378618268294424E-2</v>
      </c>
    </row>
    <row r="21" spans="2:12" x14ac:dyDescent="0.25">
      <c r="B21" s="51" t="s">
        <v>27</v>
      </c>
      <c r="C21" s="66">
        <v>208.15087061999998</v>
      </c>
      <c r="D21" s="66">
        <v>213.47286807999998</v>
      </c>
      <c r="E21" s="67">
        <v>2.5567980783111066E-2</v>
      </c>
      <c r="F21" s="66">
        <v>5.3219974600000057</v>
      </c>
      <c r="G21" s="69">
        <v>1.236644425794496E-2</v>
      </c>
      <c r="H21" s="66">
        <v>85.808352139999997</v>
      </c>
      <c r="I21" s="66">
        <v>78.367911109999994</v>
      </c>
      <c r="J21" s="68">
        <v>-8.670998620111714E-2</v>
      </c>
      <c r="K21" s="66">
        <v>-7.4404410300000023</v>
      </c>
      <c r="L21" s="69">
        <v>9.3981862449135506E-3</v>
      </c>
    </row>
    <row r="22" spans="2:12" x14ac:dyDescent="0.25">
      <c r="B22" s="70" t="s">
        <v>19</v>
      </c>
      <c r="C22" s="71">
        <v>216.4043001627</v>
      </c>
      <c r="D22" s="71">
        <v>177.54918794140002</v>
      </c>
      <c r="E22" s="72">
        <v>-0.17954870671279366</v>
      </c>
      <c r="F22" s="71">
        <v>-38.855112221299976</v>
      </c>
      <c r="G22" s="72">
        <v>1.0285392028826284E-2</v>
      </c>
      <c r="H22" s="71">
        <v>96.983733135999998</v>
      </c>
      <c r="I22" s="71">
        <v>75.926549108900005</v>
      </c>
      <c r="J22" s="73">
        <v>-0.21712078248804434</v>
      </c>
      <c r="K22" s="71">
        <v>-21.057184027099993</v>
      </c>
      <c r="L22" s="72">
        <v>9.1054085703193288E-3</v>
      </c>
    </row>
    <row r="23" spans="2:12" x14ac:dyDescent="0.25">
      <c r="B23" s="51" t="s">
        <v>35</v>
      </c>
      <c r="C23" s="66">
        <v>110.066524378</v>
      </c>
      <c r="D23" s="66">
        <v>145.83330008709999</v>
      </c>
      <c r="E23" s="67">
        <v>0.32495598376729529</v>
      </c>
      <c r="F23" s="66">
        <v>35.766775709099988</v>
      </c>
      <c r="G23" s="69">
        <v>8.4480964382013836E-3</v>
      </c>
      <c r="H23" s="66">
        <v>78.971799648000001</v>
      </c>
      <c r="I23" s="66">
        <v>73.834380244000002</v>
      </c>
      <c r="J23" s="68">
        <v>-6.5053847410074916E-2</v>
      </c>
      <c r="K23" s="66">
        <v>-5.1374194039999992</v>
      </c>
      <c r="L23" s="69">
        <v>8.8545075016339524E-3</v>
      </c>
    </row>
    <row r="24" spans="2:12" x14ac:dyDescent="0.25">
      <c r="B24" s="70" t="s">
        <v>39</v>
      </c>
      <c r="C24" s="71">
        <v>81.703644248000003</v>
      </c>
      <c r="D24" s="71">
        <v>131.21396161000001</v>
      </c>
      <c r="E24" s="72">
        <v>0.60597440686633708</v>
      </c>
      <c r="F24" s="71">
        <v>49.510317362000009</v>
      </c>
      <c r="G24" s="72">
        <v>7.6012008303842108E-3</v>
      </c>
      <c r="H24" s="71">
        <v>37.937925069000002</v>
      </c>
      <c r="I24" s="71">
        <v>66.980443199999996</v>
      </c>
      <c r="J24" s="73">
        <v>0.7655273207002915</v>
      </c>
      <c r="K24" s="71">
        <v>29.042518130999994</v>
      </c>
      <c r="L24" s="72">
        <v>8.0325565788894413E-3</v>
      </c>
    </row>
    <row r="25" spans="2:12" x14ac:dyDescent="0.25">
      <c r="B25" s="51" t="s">
        <v>204</v>
      </c>
      <c r="C25" s="66">
        <v>165.59680419</v>
      </c>
      <c r="D25" s="66">
        <v>115.78930492000001</v>
      </c>
      <c r="E25" s="67">
        <v>-0.30077572760916693</v>
      </c>
      <c r="F25" s="66">
        <v>-49.807499269999994</v>
      </c>
      <c r="G25" s="69">
        <v>6.7076532855817536E-3</v>
      </c>
      <c r="H25" s="66">
        <v>40.639694589999998</v>
      </c>
      <c r="I25" s="66">
        <v>61.034833050000003</v>
      </c>
      <c r="J25" s="67">
        <v>0.50185265085674469</v>
      </c>
      <c r="K25" s="66">
        <v>20.395138460000005</v>
      </c>
      <c r="L25" s="69">
        <v>7.3195357679746772E-3</v>
      </c>
    </row>
    <row r="26" spans="2:12" x14ac:dyDescent="0.25">
      <c r="B26" s="70" t="s">
        <v>205</v>
      </c>
      <c r="C26" s="71">
        <v>76.713069031445301</v>
      </c>
      <c r="D26" s="71">
        <v>88.009517816281303</v>
      </c>
      <c r="E26" s="72">
        <v>0.14725585780182371</v>
      </c>
      <c r="F26" s="71">
        <v>11.296448784836002</v>
      </c>
      <c r="G26" s="72">
        <v>5.098375292525637E-3</v>
      </c>
      <c r="H26" s="71">
        <v>39.754186657399998</v>
      </c>
      <c r="I26" s="71">
        <v>55.6991819753</v>
      </c>
      <c r="J26" s="73">
        <v>0.40108971302351981</v>
      </c>
      <c r="K26" s="71">
        <v>15.944995317900002</v>
      </c>
      <c r="L26" s="72">
        <v>6.6796636337344544E-3</v>
      </c>
    </row>
    <row r="27" spans="2:12" x14ac:dyDescent="0.25">
      <c r="B27" s="51" t="s">
        <v>34</v>
      </c>
      <c r="C27" s="66">
        <v>154.91319654</v>
      </c>
      <c r="D27" s="66">
        <v>151.46548860000001</v>
      </c>
      <c r="E27" s="67">
        <v>-2.2255740743880148E-2</v>
      </c>
      <c r="F27" s="66">
        <v>-3.4477079399999866</v>
      </c>
      <c r="G27" s="69">
        <v>8.774368090057931E-3</v>
      </c>
      <c r="H27" s="66">
        <v>64.27376271</v>
      </c>
      <c r="I27" s="66">
        <v>54.361805740000001</v>
      </c>
      <c r="J27" s="67">
        <v>-0.15421466788434735</v>
      </c>
      <c r="K27" s="66">
        <v>-9.9119569699999985</v>
      </c>
      <c r="L27" s="69">
        <v>6.5192802477178416E-3</v>
      </c>
    </row>
    <row r="28" spans="2:12" x14ac:dyDescent="0.25">
      <c r="B28" s="70" t="s">
        <v>206</v>
      </c>
      <c r="C28" s="71">
        <v>95.175149320000003</v>
      </c>
      <c r="D28" s="71">
        <v>104.29070405</v>
      </c>
      <c r="E28" s="72">
        <v>9.5776626515724939E-2</v>
      </c>
      <c r="F28" s="71">
        <v>9.1155547299999995</v>
      </c>
      <c r="G28" s="72">
        <v>6.0415414373541677E-3</v>
      </c>
      <c r="H28" s="71">
        <v>45.178729910000001</v>
      </c>
      <c r="I28" s="71">
        <v>53.26936748</v>
      </c>
      <c r="J28" s="73">
        <v>0.17908067770203506</v>
      </c>
      <c r="K28" s="71">
        <v>8.0906375699999984</v>
      </c>
      <c r="L28" s="72">
        <v>6.3882707811756204E-3</v>
      </c>
    </row>
    <row r="29" spans="2:12" x14ac:dyDescent="0.25">
      <c r="B29" s="51" t="s">
        <v>32</v>
      </c>
      <c r="C29" s="66">
        <v>157.19334197117291</v>
      </c>
      <c r="D29" s="66">
        <v>121.28555919094541</v>
      </c>
      <c r="E29" s="67">
        <v>-0.22843068497654628</v>
      </c>
      <c r="F29" s="66">
        <v>-35.907782780227507</v>
      </c>
      <c r="G29" s="69">
        <v>7.0260502916296907E-3</v>
      </c>
      <c r="H29" s="66">
        <v>86.668240411172903</v>
      </c>
      <c r="I29" s="66">
        <v>50.768865190945398</v>
      </c>
      <c r="J29" s="68">
        <v>-0.41421603865398782</v>
      </c>
      <c r="K29" s="66">
        <v>-35.899375220227505</v>
      </c>
      <c r="L29" s="69">
        <v>6.0884007720671462E-3</v>
      </c>
    </row>
    <row r="30" spans="2:12" x14ac:dyDescent="0.25">
      <c r="B30" s="70" t="s">
        <v>42</v>
      </c>
      <c r="C30" s="71">
        <v>64.922033752700003</v>
      </c>
      <c r="D30" s="71">
        <v>83.598472093499993</v>
      </c>
      <c r="E30" s="72">
        <v>0.28767488110341688</v>
      </c>
      <c r="F30" s="71">
        <v>18.67643834079999</v>
      </c>
      <c r="G30" s="72">
        <v>4.8428442194640283E-3</v>
      </c>
      <c r="H30" s="71">
        <v>31.593133621700002</v>
      </c>
      <c r="I30" s="71">
        <v>45.941867746600003</v>
      </c>
      <c r="J30" s="73">
        <v>0.4541725520713924</v>
      </c>
      <c r="K30" s="71">
        <v>14.348734124900002</v>
      </c>
      <c r="L30" s="72">
        <v>5.5095283695348928E-3</v>
      </c>
    </row>
    <row r="31" spans="2:12" x14ac:dyDescent="0.25">
      <c r="B31" s="51" t="s">
        <v>48</v>
      </c>
      <c r="C31" s="66">
        <v>46.709863783999999</v>
      </c>
      <c r="D31" s="66">
        <v>65.862312290000006</v>
      </c>
      <c r="E31" s="67">
        <v>0.4100300654818112</v>
      </c>
      <c r="F31" s="66">
        <v>19.152448506000006</v>
      </c>
      <c r="G31" s="69">
        <v>3.8153917214829242E-3</v>
      </c>
      <c r="H31" s="66">
        <v>19.515455834000001</v>
      </c>
      <c r="I31" s="66">
        <v>45.410045050000001</v>
      </c>
      <c r="J31" s="68">
        <v>1.3268759610977785</v>
      </c>
      <c r="K31" s="66">
        <v>25.894589216</v>
      </c>
      <c r="L31" s="69">
        <v>5.4457501128335837E-3</v>
      </c>
    </row>
    <row r="32" spans="2:12" x14ac:dyDescent="0.25">
      <c r="B32" s="70" t="s">
        <v>40</v>
      </c>
      <c r="C32" s="71">
        <v>90.903593880031195</v>
      </c>
      <c r="D32" s="71">
        <v>81.616132446999998</v>
      </c>
      <c r="E32" s="72">
        <v>-0.10216825360379256</v>
      </c>
      <c r="F32" s="71">
        <v>-9.2874614330311971</v>
      </c>
      <c r="G32" s="72">
        <v>4.7280076458083558E-3</v>
      </c>
      <c r="H32" s="71">
        <v>36.534949366299998</v>
      </c>
      <c r="I32" s="71">
        <v>41.504624355399997</v>
      </c>
      <c r="J32" s="73">
        <v>0.13602523269634115</v>
      </c>
      <c r="K32" s="71">
        <v>4.9696749890999996</v>
      </c>
      <c r="L32" s="72">
        <v>4.9773967966264994E-3</v>
      </c>
    </row>
    <row r="33" spans="2:12" x14ac:dyDescent="0.25">
      <c r="B33" s="51" t="s">
        <v>44</v>
      </c>
      <c r="C33" s="66">
        <v>80.865023690000001</v>
      </c>
      <c r="D33" s="66">
        <v>45.956175189999996</v>
      </c>
      <c r="E33" s="67">
        <v>-0.43169280001480947</v>
      </c>
      <c r="F33" s="66">
        <v>-34.908848500000005</v>
      </c>
      <c r="G33" s="69">
        <v>2.6622328350528811E-3</v>
      </c>
      <c r="H33" s="66">
        <v>41.122177970000003</v>
      </c>
      <c r="I33" s="66">
        <v>40.989064229999997</v>
      </c>
      <c r="J33" s="68">
        <v>-3.2370303950611801E-3</v>
      </c>
      <c r="K33" s="66">
        <v>-0.13311374000000598</v>
      </c>
      <c r="L33" s="69">
        <v>4.9155688110348057E-3</v>
      </c>
    </row>
    <row r="34" spans="2:12" x14ac:dyDescent="0.25">
      <c r="B34" s="70" t="s">
        <v>36</v>
      </c>
      <c r="C34" s="71">
        <v>66.729655919999999</v>
      </c>
      <c r="D34" s="71">
        <v>73.979962010000008</v>
      </c>
      <c r="E34" s="72">
        <v>0.10865193278820695</v>
      </c>
      <c r="F34" s="71">
        <v>7.2503060900000094</v>
      </c>
      <c r="G34" s="72">
        <v>4.2856456871076436E-3</v>
      </c>
      <c r="H34" s="71">
        <v>35.314487569999997</v>
      </c>
      <c r="I34" s="71">
        <v>40.15658036</v>
      </c>
      <c r="J34" s="73">
        <v>0.13711349429613162</v>
      </c>
      <c r="K34" s="71">
        <v>4.8420927900000024</v>
      </c>
      <c r="L34" s="72">
        <v>4.8157340911178168E-3</v>
      </c>
    </row>
    <row r="35" spans="2:12" x14ac:dyDescent="0.25">
      <c r="B35" s="51" t="s">
        <v>207</v>
      </c>
      <c r="C35" s="66">
        <v>78.534001477700002</v>
      </c>
      <c r="D35" s="66">
        <v>73.431212138400014</v>
      </c>
      <c r="E35" s="67">
        <v>-6.4975542354720583E-2</v>
      </c>
      <c r="F35" s="66">
        <v>-5.1027893392999886</v>
      </c>
      <c r="G35" s="69">
        <v>4.253856707272732E-3</v>
      </c>
      <c r="H35" s="66">
        <v>46.269855322700003</v>
      </c>
      <c r="I35" s="66">
        <v>34.544781378400003</v>
      </c>
      <c r="J35" s="67">
        <v>-0.25340632389113338</v>
      </c>
      <c r="K35" s="66">
        <v>-11.7250739443</v>
      </c>
      <c r="L35" s="69">
        <v>4.1427452204043404E-3</v>
      </c>
    </row>
    <row r="36" spans="2:12" x14ac:dyDescent="0.25">
      <c r="B36" s="70" t="s">
        <v>46</v>
      </c>
      <c r="C36" s="71">
        <v>56.950353100000001</v>
      </c>
      <c r="D36" s="71">
        <v>64.399917110000004</v>
      </c>
      <c r="E36" s="72">
        <v>0.13080803901108751</v>
      </c>
      <c r="F36" s="71">
        <v>7.4495640100000031</v>
      </c>
      <c r="G36" s="72">
        <v>3.7306754358059076E-3</v>
      </c>
      <c r="H36" s="71">
        <v>27.575292130000001</v>
      </c>
      <c r="I36" s="71">
        <v>31.400898680000001</v>
      </c>
      <c r="J36" s="73">
        <v>0.13873312862705833</v>
      </c>
      <c r="K36" s="71">
        <v>3.8256065499999998</v>
      </c>
      <c r="L36" s="72">
        <v>3.7657185175967124E-3</v>
      </c>
    </row>
    <row r="37" spans="2:12" x14ac:dyDescent="0.25">
      <c r="B37" s="51" t="s">
        <v>208</v>
      </c>
      <c r="C37" s="66">
        <v>73.76579086000001</v>
      </c>
      <c r="D37" s="66">
        <v>63.028714229999999</v>
      </c>
      <c r="E37" s="67">
        <v>-0.14555631417790793</v>
      </c>
      <c r="F37" s="66">
        <v>-10.737076630000011</v>
      </c>
      <c r="G37" s="69">
        <v>3.6512419034119971E-3</v>
      </c>
      <c r="H37" s="66">
        <v>45.791738180000003</v>
      </c>
      <c r="I37" s="66">
        <v>31.350238569999998</v>
      </c>
      <c r="J37" s="68">
        <v>-0.31537347530318194</v>
      </c>
      <c r="K37" s="66">
        <v>-14.441499610000005</v>
      </c>
      <c r="L37" s="69">
        <v>3.759643159172273E-3</v>
      </c>
    </row>
    <row r="38" spans="2:12" x14ac:dyDescent="0.25">
      <c r="B38" s="70" t="s">
        <v>209</v>
      </c>
      <c r="C38" s="71">
        <v>42.270467871099996</v>
      </c>
      <c r="D38" s="71">
        <v>61.277705630699998</v>
      </c>
      <c r="E38" s="72">
        <v>0.44965761480475841</v>
      </c>
      <c r="F38" s="71">
        <v>19.007237759600002</v>
      </c>
      <c r="G38" s="72">
        <v>3.5498062950689692E-3</v>
      </c>
      <c r="H38" s="71">
        <v>12.8983293157</v>
      </c>
      <c r="I38" s="71">
        <v>29.923052461600001</v>
      </c>
      <c r="J38" s="73">
        <v>1.3199169232853518</v>
      </c>
      <c r="K38" s="71">
        <v>17.024723145900001</v>
      </c>
      <c r="L38" s="72">
        <v>3.5884894221016291E-3</v>
      </c>
    </row>
    <row r="39" spans="2:12" x14ac:dyDescent="0.25">
      <c r="B39" s="51" t="s">
        <v>47</v>
      </c>
      <c r="C39" s="66">
        <v>56.777324071999999</v>
      </c>
      <c r="D39" s="66">
        <v>70.903657373000001</v>
      </c>
      <c r="E39" s="67">
        <v>0.24880237897591351</v>
      </c>
      <c r="F39" s="66">
        <v>14.126333301000003</v>
      </c>
      <c r="G39" s="69">
        <v>4.107435921360451E-3</v>
      </c>
      <c r="H39" s="66">
        <v>26.346226091999998</v>
      </c>
      <c r="I39" s="66">
        <v>27.359169156</v>
      </c>
      <c r="J39" s="68">
        <v>3.8447368532511739E-2</v>
      </c>
      <c r="K39" s="66">
        <v>1.0129430640000017</v>
      </c>
      <c r="L39" s="69">
        <v>3.2810185137290477E-3</v>
      </c>
    </row>
    <row r="40" spans="2:12" x14ac:dyDescent="0.25">
      <c r="B40" s="70" t="s">
        <v>210</v>
      </c>
      <c r="C40" s="71">
        <v>49.629352704080603</v>
      </c>
      <c r="D40" s="71">
        <v>61.460716469999994</v>
      </c>
      <c r="E40" s="72">
        <v>0.23839448071114178</v>
      </c>
      <c r="F40" s="71">
        <v>11.831363765919392</v>
      </c>
      <c r="G40" s="72">
        <v>3.560408079563451E-3</v>
      </c>
      <c r="H40" s="71">
        <v>18.8267201896</v>
      </c>
      <c r="I40" s="71">
        <v>26.958932045000001</v>
      </c>
      <c r="J40" s="72">
        <v>0.43195053485164592</v>
      </c>
      <c r="K40" s="71">
        <v>8.1322118554000014</v>
      </c>
      <c r="L40" s="72">
        <v>3.2330205148283961E-3</v>
      </c>
    </row>
    <row r="41" spans="2:12" x14ac:dyDescent="0.25">
      <c r="B41" s="51" t="s">
        <v>45</v>
      </c>
      <c r="C41" s="66">
        <v>53.039098330000002</v>
      </c>
      <c r="D41" s="66">
        <v>46.750558990000002</v>
      </c>
      <c r="E41" s="67">
        <v>-0.11856422032052294</v>
      </c>
      <c r="F41" s="66">
        <v>-6.2885393399999998</v>
      </c>
      <c r="G41" s="69">
        <v>2.7082513434959921E-3</v>
      </c>
      <c r="H41" s="66">
        <v>28.716460399999999</v>
      </c>
      <c r="I41" s="66">
        <v>25.681438679999999</v>
      </c>
      <c r="J41" s="68">
        <v>-0.10568926941984813</v>
      </c>
      <c r="K41" s="66">
        <v>-3.0350217199999996</v>
      </c>
      <c r="L41" s="69">
        <v>3.07981851670369E-3</v>
      </c>
    </row>
    <row r="42" spans="2:12" x14ac:dyDescent="0.25">
      <c r="B42" s="70" t="s">
        <v>211</v>
      </c>
      <c r="C42" s="71">
        <v>43.04145759</v>
      </c>
      <c r="D42" s="71">
        <v>62.36827796</v>
      </c>
      <c r="E42" s="72">
        <v>0.44902801745474075</v>
      </c>
      <c r="F42" s="71">
        <v>19.32682037</v>
      </c>
      <c r="G42" s="72">
        <v>3.6129829509168286E-3</v>
      </c>
      <c r="H42" s="71">
        <v>17.58912982</v>
      </c>
      <c r="I42" s="71">
        <v>25.23445882</v>
      </c>
      <c r="J42" s="73">
        <v>0.43466215089883287</v>
      </c>
      <c r="K42" s="71">
        <v>7.6453290000000003</v>
      </c>
      <c r="L42" s="72">
        <v>3.0262149446229061E-3</v>
      </c>
    </row>
    <row r="43" spans="2:12" x14ac:dyDescent="0.25">
      <c r="B43" s="51" t="s">
        <v>38</v>
      </c>
      <c r="C43" s="66">
        <v>68.854271760700001</v>
      </c>
      <c r="D43" s="66">
        <v>55.524813348999999</v>
      </c>
      <c r="E43" s="67">
        <v>-0.19358941821396281</v>
      </c>
      <c r="F43" s="66">
        <v>-13.329458411700003</v>
      </c>
      <c r="G43" s="69">
        <v>3.2165422959318807E-3</v>
      </c>
      <c r="H43" s="66">
        <v>42.147380680700003</v>
      </c>
      <c r="I43" s="66">
        <v>23.613061629000001</v>
      </c>
      <c r="J43" s="67">
        <v>-0.43975019923805558</v>
      </c>
      <c r="K43" s="66">
        <v>-18.534319051700002</v>
      </c>
      <c r="L43" s="69">
        <v>2.8317706553447498E-3</v>
      </c>
    </row>
    <row r="44" spans="2:12" x14ac:dyDescent="0.25">
      <c r="B44" s="70" t="s">
        <v>212</v>
      </c>
      <c r="C44" s="71">
        <v>43.188646680000005</v>
      </c>
      <c r="D44" s="71">
        <v>54.961982759999998</v>
      </c>
      <c r="E44" s="72">
        <v>0.27260257000486288</v>
      </c>
      <c r="F44" s="71">
        <v>11.773336079999993</v>
      </c>
      <c r="G44" s="72">
        <v>3.1839376227097717E-3</v>
      </c>
      <c r="H44" s="71">
        <v>17.401567230000001</v>
      </c>
      <c r="I44" s="71">
        <v>20.979419679999999</v>
      </c>
      <c r="J44" s="73">
        <v>0.20560518502217673</v>
      </c>
      <c r="K44" s="71">
        <v>3.5778524499999982</v>
      </c>
      <c r="L44" s="72">
        <v>2.5159340177651531E-3</v>
      </c>
    </row>
    <row r="45" spans="2:12" x14ac:dyDescent="0.25">
      <c r="B45" s="51" t="s">
        <v>41</v>
      </c>
      <c r="C45" s="66">
        <v>64.09721522000001</v>
      </c>
      <c r="D45" s="66">
        <v>42.526443709999995</v>
      </c>
      <c r="E45" s="67">
        <v>-0.3365321166600288</v>
      </c>
      <c r="F45" s="66">
        <v>-21.570771510000014</v>
      </c>
      <c r="G45" s="69">
        <v>2.4635491168426382E-3</v>
      </c>
      <c r="H45" s="66">
        <v>30.658211489999999</v>
      </c>
      <c r="I45" s="66">
        <v>20.819759309999998</v>
      </c>
      <c r="J45" s="68">
        <v>-0.32090757098498968</v>
      </c>
      <c r="K45" s="66">
        <v>-9.8384521800000009</v>
      </c>
      <c r="L45" s="69">
        <v>2.4967869220733252E-3</v>
      </c>
    </row>
    <row r="46" spans="2:12" x14ac:dyDescent="0.25">
      <c r="B46" s="70" t="s">
        <v>55</v>
      </c>
      <c r="C46" s="71">
        <v>35.306519540000004</v>
      </c>
      <c r="D46" s="71">
        <v>39.667109420000003</v>
      </c>
      <c r="E46" s="72">
        <v>0.12350664797360533</v>
      </c>
      <c r="F46" s="71">
        <v>4.3605898799999991</v>
      </c>
      <c r="G46" s="72">
        <v>2.2979084036684268E-3</v>
      </c>
      <c r="H46" s="71">
        <v>20.832910850000001</v>
      </c>
      <c r="I46" s="71">
        <v>20.391374129999999</v>
      </c>
      <c r="J46" s="73">
        <v>-2.1194192361265851E-2</v>
      </c>
      <c r="K46" s="71">
        <v>-0.44153672000000199</v>
      </c>
      <c r="L46" s="72">
        <v>2.445413296705798E-3</v>
      </c>
    </row>
    <row r="47" spans="2:12" x14ac:dyDescent="0.25">
      <c r="B47" s="51" t="s">
        <v>213</v>
      </c>
      <c r="C47" s="66">
        <v>61.572277020500003</v>
      </c>
      <c r="D47" s="66">
        <v>50.850218765500003</v>
      </c>
      <c r="E47" s="67">
        <v>-0.17413775767022832</v>
      </c>
      <c r="F47" s="66">
        <v>-10.722058255</v>
      </c>
      <c r="G47" s="69">
        <v>2.9457438855049396E-3</v>
      </c>
      <c r="H47" s="66">
        <v>28.16171516</v>
      </c>
      <c r="I47" s="66">
        <v>20.041040479999999</v>
      </c>
      <c r="J47" s="68">
        <v>-0.28835866827935064</v>
      </c>
      <c r="K47" s="66">
        <v>-8.1206746800000005</v>
      </c>
      <c r="L47" s="69">
        <v>2.4033999159237215E-3</v>
      </c>
    </row>
    <row r="48" spans="2:12" x14ac:dyDescent="0.25">
      <c r="B48" s="70" t="s">
        <v>57</v>
      </c>
      <c r="C48" s="71">
        <v>12.9408570092</v>
      </c>
      <c r="D48" s="71">
        <v>27.8751806278377</v>
      </c>
      <c r="E48" s="72">
        <v>1.1540444043250373</v>
      </c>
      <c r="F48" s="71">
        <v>14.9343236186377</v>
      </c>
      <c r="G48" s="72">
        <v>1.6148041224851011E-3</v>
      </c>
      <c r="H48" s="71">
        <v>7.6192469583999998</v>
      </c>
      <c r="I48" s="71">
        <v>19.1443199054</v>
      </c>
      <c r="J48" s="73">
        <v>1.5126262490145352</v>
      </c>
      <c r="K48" s="71">
        <v>11.525072947</v>
      </c>
      <c r="L48" s="72">
        <v>2.2958616792861839E-3</v>
      </c>
    </row>
    <row r="49" spans="2:12" x14ac:dyDescent="0.25">
      <c r="B49" s="51" t="s">
        <v>214</v>
      </c>
      <c r="C49" s="66">
        <v>18.674882559300002</v>
      </c>
      <c r="D49" s="66">
        <v>42.496144343200001</v>
      </c>
      <c r="E49" s="67">
        <v>1.2755775951071309</v>
      </c>
      <c r="F49" s="66">
        <v>23.821261783899999</v>
      </c>
      <c r="G49" s="69">
        <v>2.4617938800579678E-3</v>
      </c>
      <c r="H49" s="66">
        <v>10.2227344379</v>
      </c>
      <c r="I49" s="66">
        <v>18.178428342299998</v>
      </c>
      <c r="J49" s="67">
        <v>0.77823540782834755</v>
      </c>
      <c r="K49" s="66">
        <v>7.9556939043999986</v>
      </c>
      <c r="L49" s="69">
        <v>2.1800281873144149E-3</v>
      </c>
    </row>
    <row r="50" spans="2:12" x14ac:dyDescent="0.25">
      <c r="B50" s="70" t="s">
        <v>54</v>
      </c>
      <c r="C50" s="71">
        <v>13.892989249000001</v>
      </c>
      <c r="D50" s="71">
        <v>19.361006494200002</v>
      </c>
      <c r="E50" s="72">
        <v>0.39358104632475555</v>
      </c>
      <c r="F50" s="71">
        <v>5.4680172452000004</v>
      </c>
      <c r="G50" s="72">
        <v>1.1215795700018811E-3</v>
      </c>
      <c r="H50" s="71">
        <v>13.191362826400001</v>
      </c>
      <c r="I50" s="71">
        <v>17.817086704000001</v>
      </c>
      <c r="J50" s="72">
        <v>0.35066307692958731</v>
      </c>
      <c r="K50" s="71">
        <v>4.6257238776000005</v>
      </c>
      <c r="L50" s="72">
        <v>2.1366946855445532E-3</v>
      </c>
    </row>
    <row r="51" spans="2:12" x14ac:dyDescent="0.25">
      <c r="B51" s="51" t="s">
        <v>50</v>
      </c>
      <c r="C51" s="66">
        <v>21.2456987254</v>
      </c>
      <c r="D51" s="66">
        <v>36.407425608899999</v>
      </c>
      <c r="E51" s="67">
        <v>0.71363747925944221</v>
      </c>
      <c r="F51" s="66">
        <v>15.161726883499998</v>
      </c>
      <c r="G51" s="69">
        <v>2.1090755158590631E-3</v>
      </c>
      <c r="H51" s="66">
        <v>8.7865963298</v>
      </c>
      <c r="I51" s="66">
        <v>17.708048052199999</v>
      </c>
      <c r="J51" s="68">
        <v>1.0153478534279117</v>
      </c>
      <c r="K51" s="66">
        <v>8.9214517223999987</v>
      </c>
      <c r="L51" s="69">
        <v>2.1236183441824324E-3</v>
      </c>
    </row>
    <row r="52" spans="2:12" x14ac:dyDescent="0.25">
      <c r="B52" s="70" t="s">
        <v>51</v>
      </c>
      <c r="C52" s="71">
        <v>23.730742839999998</v>
      </c>
      <c r="D52" s="71">
        <v>33.709031640000006</v>
      </c>
      <c r="E52" s="72">
        <v>0.42047941218177254</v>
      </c>
      <c r="F52" s="71">
        <v>9.9782888000000085</v>
      </c>
      <c r="G52" s="72">
        <v>1.952758046091096E-3</v>
      </c>
      <c r="H52" s="71">
        <v>10.54545628</v>
      </c>
      <c r="I52" s="71">
        <v>16.446426070000001</v>
      </c>
      <c r="J52" s="73">
        <v>0.55957462942513869</v>
      </c>
      <c r="K52" s="71">
        <v>5.9009697900000013</v>
      </c>
      <c r="L52" s="72">
        <v>1.9723197043252372E-3</v>
      </c>
    </row>
    <row r="53" spans="2:12" x14ac:dyDescent="0.25">
      <c r="B53" s="51" t="s">
        <v>52</v>
      </c>
      <c r="C53" s="66">
        <v>41.409768659999997</v>
      </c>
      <c r="D53" s="66">
        <v>40.012014749999999</v>
      </c>
      <c r="E53" s="67">
        <v>-3.3754207164894523E-2</v>
      </c>
      <c r="F53" s="66">
        <v>-1.3977539099999987</v>
      </c>
      <c r="G53" s="69">
        <v>2.3178887064398061E-3</v>
      </c>
      <c r="H53" s="66">
        <v>16.099288600000001</v>
      </c>
      <c r="I53" s="66">
        <v>15.1461858</v>
      </c>
      <c r="J53" s="67">
        <v>-5.9201547576456348E-2</v>
      </c>
      <c r="K53" s="66">
        <v>-0.95310280000000169</v>
      </c>
      <c r="L53" s="69">
        <v>1.8163898084339913E-3</v>
      </c>
    </row>
    <row r="54" spans="2:12" x14ac:dyDescent="0.25">
      <c r="B54" s="70" t="s">
        <v>215</v>
      </c>
      <c r="C54" s="71">
        <v>85.682410730000001</v>
      </c>
      <c r="D54" s="71">
        <v>29.432479819999998</v>
      </c>
      <c r="E54" s="72">
        <v>-0.65649332728572729</v>
      </c>
      <c r="F54" s="71">
        <v>-56.249930910000003</v>
      </c>
      <c r="G54" s="72">
        <v>1.7050181802528575E-3</v>
      </c>
      <c r="H54" s="71">
        <v>4.2828370500000004</v>
      </c>
      <c r="I54" s="71">
        <v>15.083458759999999</v>
      </c>
      <c r="J54" s="72">
        <v>2.5218381142938879</v>
      </c>
      <c r="K54" s="71">
        <v>10.800621709999998</v>
      </c>
      <c r="L54" s="72">
        <v>1.8088673365936397E-3</v>
      </c>
    </row>
    <row r="55" spans="2:12" x14ac:dyDescent="0.25">
      <c r="B55" s="51" t="s">
        <v>216</v>
      </c>
      <c r="C55" s="66">
        <v>43.828142839999998</v>
      </c>
      <c r="D55" s="66">
        <v>38.838716499999997</v>
      </c>
      <c r="E55" s="67">
        <v>-0.11384069724821588</v>
      </c>
      <c r="F55" s="66">
        <v>-4.9894263400000014</v>
      </c>
      <c r="G55" s="69">
        <v>2.24991975311534E-3</v>
      </c>
      <c r="H55" s="66">
        <v>21.917389790000001</v>
      </c>
      <c r="I55" s="66">
        <v>13.24340228</v>
      </c>
      <c r="J55" s="68">
        <v>-0.39575823549743971</v>
      </c>
      <c r="K55" s="66">
        <v>-8.6739875100000017</v>
      </c>
      <c r="L55" s="69">
        <v>1.5882005706270607E-3</v>
      </c>
    </row>
    <row r="56" spans="2:12" x14ac:dyDescent="0.25">
      <c r="B56" s="70" t="s">
        <v>58</v>
      </c>
      <c r="C56" s="71">
        <v>20.425625418599999</v>
      </c>
      <c r="D56" s="71">
        <v>21.057110375400001</v>
      </c>
      <c r="E56" s="72">
        <v>3.0916309481763049E-2</v>
      </c>
      <c r="F56" s="71">
        <v>0.63148495680000138</v>
      </c>
      <c r="G56" s="72">
        <v>1.2198345580534938E-3</v>
      </c>
      <c r="H56" s="71">
        <v>7.3810273821000001</v>
      </c>
      <c r="I56" s="71">
        <v>12.7507519107</v>
      </c>
      <c r="J56" s="73">
        <v>0.72750367267601734</v>
      </c>
      <c r="K56" s="71">
        <v>5.3697245285999999</v>
      </c>
      <c r="L56" s="72">
        <v>1.5291200125424132E-3</v>
      </c>
    </row>
    <row r="57" spans="2:12" x14ac:dyDescent="0.25">
      <c r="B57" s="51" t="s">
        <v>56</v>
      </c>
      <c r="C57" s="66">
        <v>57.242495329999997</v>
      </c>
      <c r="D57" s="66">
        <v>43.230953076000006</v>
      </c>
      <c r="E57" s="67">
        <v>-0.24477518272437604</v>
      </c>
      <c r="F57" s="66">
        <v>-14.011542253999991</v>
      </c>
      <c r="G57" s="69">
        <v>2.5043612157393202E-3</v>
      </c>
      <c r="H57" s="66">
        <v>28.473341349999998</v>
      </c>
      <c r="I57" s="66">
        <v>10.76764039</v>
      </c>
      <c r="J57" s="68">
        <v>-0.62183432363479874</v>
      </c>
      <c r="K57" s="66">
        <v>-17.705700959999998</v>
      </c>
      <c r="L57" s="69">
        <v>1.2912975268848351E-3</v>
      </c>
    </row>
    <row r="58" spans="2:12" x14ac:dyDescent="0.25">
      <c r="B58" s="70" t="s">
        <v>37</v>
      </c>
      <c r="C58" s="71">
        <v>10.099808407899999</v>
      </c>
      <c r="D58" s="71">
        <v>12.644783028300001</v>
      </c>
      <c r="E58" s="72">
        <v>0.2519824651732343</v>
      </c>
      <c r="F58" s="71">
        <v>2.5449746204000014</v>
      </c>
      <c r="G58" s="72">
        <v>7.3250997131251187E-4</v>
      </c>
      <c r="H58" s="71">
        <v>8.7248941618</v>
      </c>
      <c r="I58" s="71">
        <v>10.540411269</v>
      </c>
      <c r="J58" s="73">
        <v>0.20808471409874918</v>
      </c>
      <c r="K58" s="71">
        <v>1.8155171071999998</v>
      </c>
      <c r="L58" s="72">
        <v>1.2640473224430136E-3</v>
      </c>
    </row>
    <row r="59" spans="2:12" x14ac:dyDescent="0.25">
      <c r="B59" s="51" t="s">
        <v>53</v>
      </c>
      <c r="C59" s="66">
        <v>7.72843312</v>
      </c>
      <c r="D59" s="66">
        <v>14.841455379999999</v>
      </c>
      <c r="E59" s="67">
        <v>0.92037055242059207</v>
      </c>
      <c r="F59" s="66">
        <v>7.1130222599999993</v>
      </c>
      <c r="G59" s="69">
        <v>8.5976279943344514E-4</v>
      </c>
      <c r="H59" s="66">
        <v>5.2922556900000002</v>
      </c>
      <c r="I59" s="66">
        <v>7.78904555</v>
      </c>
      <c r="J59" s="68">
        <v>0.47178178951516214</v>
      </c>
      <c r="K59" s="66">
        <v>2.4967898599999998</v>
      </c>
      <c r="L59" s="69">
        <v>9.3409279017613348E-4</v>
      </c>
    </row>
    <row r="60" spans="2:12" x14ac:dyDescent="0.25">
      <c r="B60" s="75" t="s">
        <v>61</v>
      </c>
      <c r="C60" s="76">
        <v>12.092223260000001</v>
      </c>
      <c r="D60" s="76">
        <v>12.13265985</v>
      </c>
      <c r="E60" s="77">
        <v>3.3440161606805852E-3</v>
      </c>
      <c r="F60" s="76">
        <v>4.0436589999998773E-2</v>
      </c>
      <c r="G60" s="77">
        <v>7.0284276913075644E-4</v>
      </c>
      <c r="H60" s="76">
        <v>4.40946748</v>
      </c>
      <c r="I60" s="76">
        <v>3.88738831</v>
      </c>
      <c r="J60" s="78">
        <v>-0.11839959640659381</v>
      </c>
      <c r="K60" s="76">
        <v>-0.52207917000000004</v>
      </c>
      <c r="L60" s="77">
        <v>4.6619080215623906E-4</v>
      </c>
    </row>
    <row r="61" spans="2:12" x14ac:dyDescent="0.25">
      <c r="B61" s="51" t="s">
        <v>217</v>
      </c>
      <c r="C61" s="66">
        <v>10.50569964</v>
      </c>
      <c r="D61" s="66">
        <v>8.2068193100000002</v>
      </c>
      <c r="E61" s="67">
        <v>-0.21882220211656456</v>
      </c>
      <c r="F61" s="66">
        <v>-2.2988803299999994</v>
      </c>
      <c r="G61" s="69">
        <v>4.7541954368696522E-4</v>
      </c>
      <c r="H61" s="66">
        <v>4.8927564600000002</v>
      </c>
      <c r="I61" s="66">
        <v>3.6380591400000002</v>
      </c>
      <c r="J61" s="68">
        <v>-0.25643976565308135</v>
      </c>
      <c r="K61" s="66">
        <v>-1.25469732</v>
      </c>
      <c r="L61" s="69">
        <v>4.3629027344799454E-4</v>
      </c>
    </row>
    <row r="62" spans="2:12" x14ac:dyDescent="0.25">
      <c r="B62" s="70" t="s">
        <v>60</v>
      </c>
      <c r="C62" s="71">
        <v>7.7682099656999997</v>
      </c>
      <c r="D62" s="71">
        <v>5.3358378810999998</v>
      </c>
      <c r="E62" s="72">
        <v>-0.31311873589153394</v>
      </c>
      <c r="F62" s="71">
        <v>-2.4323720845999999</v>
      </c>
      <c r="G62" s="72">
        <v>3.0910411388357779E-4</v>
      </c>
      <c r="H62" s="71">
        <v>4.1552748499999996</v>
      </c>
      <c r="I62" s="71">
        <v>3.4550855600000001</v>
      </c>
      <c r="J62" s="73">
        <v>-0.16850613142954907</v>
      </c>
      <c r="K62" s="71">
        <v>-0.70018928999999952</v>
      </c>
      <c r="L62" s="72">
        <v>4.1434736648030885E-4</v>
      </c>
    </row>
    <row r="63" spans="2:12" x14ac:dyDescent="0.25">
      <c r="B63" s="51" t="s">
        <v>59</v>
      </c>
      <c r="C63" s="66">
        <v>4.9519029884000005</v>
      </c>
      <c r="D63" s="66">
        <v>2.7406451414999999</v>
      </c>
      <c r="E63" s="67">
        <v>-0.44654708544976474</v>
      </c>
      <c r="F63" s="66">
        <v>-2.2112578469000006</v>
      </c>
      <c r="G63" s="69">
        <v>1.5876507247968496E-4</v>
      </c>
      <c r="H63" s="66">
        <v>0.90132527220000003</v>
      </c>
      <c r="I63" s="66">
        <v>1.2174154517</v>
      </c>
      <c r="J63" s="68">
        <v>0.35069490365944267</v>
      </c>
      <c r="K63" s="66">
        <v>0.31609017949999996</v>
      </c>
      <c r="L63" s="69">
        <v>1.4599721991380457E-4</v>
      </c>
    </row>
    <row r="64" spans="2:12" x14ac:dyDescent="0.25">
      <c r="B64" s="70" t="s">
        <v>218</v>
      </c>
      <c r="C64" s="71">
        <v>0.1009034</v>
      </c>
      <c r="D64" s="71">
        <v>0.7310494701000001</v>
      </c>
      <c r="E64" s="72">
        <v>6.2450429826943399</v>
      </c>
      <c r="F64" s="71">
        <v>0.63014607010000012</v>
      </c>
      <c r="G64" s="72">
        <v>4.2349562279754858E-5</v>
      </c>
      <c r="H64" s="71">
        <v>0.1009034</v>
      </c>
      <c r="I64" s="71">
        <v>0.33153830010000002</v>
      </c>
      <c r="J64" s="73">
        <v>2.2856999873146</v>
      </c>
      <c r="K64" s="71">
        <v>0.23063490010000001</v>
      </c>
      <c r="L64" s="72">
        <v>3.9759368949981464E-5</v>
      </c>
    </row>
    <row r="65" spans="2:12" ht="13.5" thickBot="1" x14ac:dyDescent="0.3">
      <c r="B65" s="52" t="s">
        <v>219</v>
      </c>
      <c r="C65" s="79">
        <v>15864.867481687699</v>
      </c>
      <c r="D65" s="79">
        <v>17262.267441415261</v>
      </c>
      <c r="E65" s="80">
        <v>8.808141393809521E-2</v>
      </c>
      <c r="F65" s="79">
        <v>1397.3999597275615</v>
      </c>
      <c r="G65" s="80">
        <v>1</v>
      </c>
      <c r="H65" s="79">
        <v>7301.4457241640002</v>
      </c>
      <c r="I65" s="79">
        <v>8338.6207793460107</v>
      </c>
      <c r="J65" s="80">
        <v>0.14205064234737774</v>
      </c>
      <c r="K65" s="79">
        <v>1037.1750551820105</v>
      </c>
      <c r="L65" s="80">
        <v>1</v>
      </c>
    </row>
    <row r="67" spans="2:12" x14ac:dyDescent="0.25">
      <c r="B67" s="128" t="s">
        <v>185</v>
      </c>
      <c r="C67" s="128"/>
      <c r="D67" s="128"/>
      <c r="E67" s="128"/>
      <c r="F67" s="128"/>
      <c r="G67" s="128"/>
      <c r="H67" s="128"/>
      <c r="I67" s="128"/>
      <c r="J67" s="128"/>
      <c r="K67" s="128"/>
      <c r="L67" s="128"/>
    </row>
    <row r="68" spans="2:12" x14ac:dyDescent="0.25">
      <c r="B68" s="127" t="s">
        <v>184</v>
      </c>
      <c r="C68" s="127"/>
      <c r="D68" s="127"/>
      <c r="E68" s="127"/>
      <c r="F68" s="127"/>
      <c r="G68" s="127"/>
      <c r="H68" s="127"/>
      <c r="I68" s="127"/>
      <c r="J68" s="127"/>
      <c r="K68" s="127"/>
      <c r="L68" s="127"/>
    </row>
  </sheetData>
  <mergeCells count="7">
    <mergeCell ref="B2:L2"/>
    <mergeCell ref="B3:L3"/>
    <mergeCell ref="B68:L68"/>
    <mergeCell ref="B67:L67"/>
    <mergeCell ref="B5:B6"/>
    <mergeCell ref="C5:G5"/>
    <mergeCell ref="H5:L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dimension ref="A2:L56"/>
  <sheetViews>
    <sheetView showGridLines="0" topLeftCell="A14" workbookViewId="0">
      <selection activeCell="B52" sqref="B52:L53"/>
    </sheetView>
  </sheetViews>
  <sheetFormatPr baseColWidth="10" defaultRowHeight="12.75" x14ac:dyDescent="0.25"/>
  <cols>
    <col min="1" max="1" width="11.42578125" style="65"/>
    <col min="2" max="2" width="44.140625" style="65" bestFit="1" customWidth="1"/>
    <col min="3" max="16384" width="11.42578125" style="65"/>
  </cols>
  <sheetData>
    <row r="2" spans="1:12" x14ac:dyDescent="0.25">
      <c r="A2" s="65" t="s">
        <v>4</v>
      </c>
      <c r="B2" s="127" t="s">
        <v>173</v>
      </c>
      <c r="C2" s="127"/>
      <c r="D2" s="127"/>
      <c r="E2" s="127"/>
      <c r="F2" s="127"/>
      <c r="G2" s="127"/>
      <c r="H2" s="127"/>
      <c r="I2" s="127"/>
      <c r="J2" s="127"/>
      <c r="K2" s="127"/>
    </row>
    <row r="3" spans="1:12" x14ac:dyDescent="0.25">
      <c r="B3" s="127" t="s">
        <v>169</v>
      </c>
      <c r="C3" s="127"/>
      <c r="D3" s="127"/>
      <c r="E3" s="127"/>
      <c r="F3" s="127"/>
      <c r="G3" s="127"/>
      <c r="H3" s="127"/>
      <c r="I3" s="127"/>
      <c r="J3" s="127"/>
      <c r="K3" s="127"/>
    </row>
    <row r="5" spans="1:12" x14ac:dyDescent="0.25">
      <c r="B5" s="136" t="s">
        <v>62</v>
      </c>
      <c r="C5" s="138" t="s">
        <v>188</v>
      </c>
      <c r="D5" s="139"/>
      <c r="E5" s="139"/>
      <c r="F5" s="139"/>
      <c r="G5" s="140"/>
      <c r="H5" s="141" t="s">
        <v>189</v>
      </c>
      <c r="I5" s="142"/>
      <c r="J5" s="142"/>
      <c r="K5" s="142"/>
      <c r="L5" s="143"/>
    </row>
    <row r="6" spans="1:12" ht="26.25" thickBot="1" x14ac:dyDescent="0.3">
      <c r="B6" s="137"/>
      <c r="C6" s="96">
        <v>2022</v>
      </c>
      <c r="D6" s="96">
        <v>2023</v>
      </c>
      <c r="E6" s="97" t="s">
        <v>190</v>
      </c>
      <c r="F6" s="96" t="s">
        <v>191</v>
      </c>
      <c r="G6" s="97" t="s">
        <v>192</v>
      </c>
      <c r="H6" s="98">
        <v>2022</v>
      </c>
      <c r="I6" s="98">
        <v>2023</v>
      </c>
      <c r="J6" s="99" t="s">
        <v>190</v>
      </c>
      <c r="K6" s="98" t="s">
        <v>191</v>
      </c>
      <c r="L6" s="99" t="s">
        <v>192</v>
      </c>
    </row>
    <row r="7" spans="1:12" ht="13.5" thickTop="1" x14ac:dyDescent="0.25">
      <c r="B7" s="91" t="s">
        <v>220</v>
      </c>
      <c r="C7" s="92">
        <v>6135.0957595422096</v>
      </c>
      <c r="D7" s="92">
        <v>4778.2414427694102</v>
      </c>
      <c r="E7" s="93">
        <v>-0.22116269573501257</v>
      </c>
      <c r="F7" s="92">
        <v>-1356.8543167727994</v>
      </c>
      <c r="G7" s="94">
        <v>0.34759305451676792</v>
      </c>
      <c r="H7" s="92">
        <v>2929.9929435590302</v>
      </c>
      <c r="I7" s="92">
        <v>2360.3876438000002</v>
      </c>
      <c r="J7" s="95">
        <v>-0.19440500736057631</v>
      </c>
      <c r="K7" s="92">
        <v>-569.60529975903</v>
      </c>
      <c r="L7" s="94">
        <v>0.34388328076280322</v>
      </c>
    </row>
    <row r="8" spans="1:12" x14ac:dyDescent="0.25">
      <c r="B8" s="70" t="s">
        <v>221</v>
      </c>
      <c r="C8" s="71">
        <v>1659.048023937713</v>
      </c>
      <c r="D8" s="71">
        <v>1416.5999247802351</v>
      </c>
      <c r="E8" s="72">
        <v>-0.14613687829363298</v>
      </c>
      <c r="F8" s="71">
        <v>-242.44809915747783</v>
      </c>
      <c r="G8" s="72">
        <v>0.10305052617793135</v>
      </c>
      <c r="H8" s="71">
        <v>826.03178447631399</v>
      </c>
      <c r="I8" s="71">
        <v>731.87583737</v>
      </c>
      <c r="J8" s="73">
        <v>-0.1139858645584767</v>
      </c>
      <c r="K8" s="71">
        <v>-94.155947106313988</v>
      </c>
      <c r="L8" s="72">
        <v>0.10662649617189095</v>
      </c>
    </row>
    <row r="9" spans="1:12" x14ac:dyDescent="0.25">
      <c r="B9" s="51" t="s">
        <v>63</v>
      </c>
      <c r="C9" s="66">
        <v>854.11185819364096</v>
      </c>
      <c r="D9" s="66">
        <v>841.00270966002699</v>
      </c>
      <c r="E9" s="67">
        <v>-1.534828068227323E-2</v>
      </c>
      <c r="F9" s="66">
        <v>-13.109148533613961</v>
      </c>
      <c r="G9" s="69">
        <v>6.1178721127616006E-2</v>
      </c>
      <c r="H9" s="66">
        <v>447.37576067125099</v>
      </c>
      <c r="I9" s="66">
        <v>469.05189582999998</v>
      </c>
      <c r="J9" s="68">
        <v>4.8451742504389772E-2</v>
      </c>
      <c r="K9" s="66">
        <v>21.676135158748991</v>
      </c>
      <c r="L9" s="69">
        <v>6.8335853735599444E-2</v>
      </c>
    </row>
    <row r="10" spans="1:12" x14ac:dyDescent="0.25">
      <c r="B10" s="70" t="s">
        <v>64</v>
      </c>
      <c r="C10" s="71">
        <v>1028.325624917755</v>
      </c>
      <c r="D10" s="71">
        <v>762.93193743023403</v>
      </c>
      <c r="E10" s="72">
        <v>-0.258083316273235</v>
      </c>
      <c r="F10" s="71">
        <v>-265.39368748752099</v>
      </c>
      <c r="G10" s="72">
        <v>5.5499464749958288E-2</v>
      </c>
      <c r="H10" s="71">
        <v>528.76642203712004</v>
      </c>
      <c r="I10" s="71">
        <v>388.66180444999998</v>
      </c>
      <c r="J10" s="73">
        <v>-0.26496504268813903</v>
      </c>
      <c r="K10" s="71">
        <v>-140.10461758712006</v>
      </c>
      <c r="L10" s="72">
        <v>5.6623875647089185E-2</v>
      </c>
    </row>
    <row r="11" spans="1:12" x14ac:dyDescent="0.25">
      <c r="B11" s="51" t="s">
        <v>66</v>
      </c>
      <c r="C11" s="66">
        <v>836.15601480757402</v>
      </c>
      <c r="D11" s="66">
        <v>668.34770969062799</v>
      </c>
      <c r="E11" s="67">
        <v>-0.20069018478036549</v>
      </c>
      <c r="F11" s="66">
        <v>-167.80830511694603</v>
      </c>
      <c r="G11" s="69">
        <v>4.8618937463320321E-2</v>
      </c>
      <c r="H11" s="66">
        <v>401.69818169108203</v>
      </c>
      <c r="I11" s="66">
        <v>335.55128179000002</v>
      </c>
      <c r="J11" s="68">
        <v>-0.16466815862251272</v>
      </c>
      <c r="K11" s="74">
        <v>-66.146899901082008</v>
      </c>
      <c r="L11" s="69">
        <v>4.8886239490875047E-2</v>
      </c>
    </row>
    <row r="12" spans="1:12" x14ac:dyDescent="0.25">
      <c r="B12" s="70" t="s">
        <v>65</v>
      </c>
      <c r="C12" s="71">
        <v>968.97283138</v>
      </c>
      <c r="D12" s="71">
        <v>770.77441675999989</v>
      </c>
      <c r="E12" s="72">
        <v>-0.2045448625610361</v>
      </c>
      <c r="F12" s="71">
        <v>-198.19841462000011</v>
      </c>
      <c r="G12" s="72">
        <v>5.6069965713098815E-2</v>
      </c>
      <c r="H12" s="71">
        <v>445.43512944999998</v>
      </c>
      <c r="I12" s="71">
        <v>258.63758787</v>
      </c>
      <c r="J12" s="73">
        <v>-0.41935969848325128</v>
      </c>
      <c r="K12" s="71">
        <v>-186.79754157999997</v>
      </c>
      <c r="L12" s="72">
        <v>3.7680735399091732E-2</v>
      </c>
    </row>
    <row r="13" spans="1:12" x14ac:dyDescent="0.25">
      <c r="B13" s="51" t="s">
        <v>69</v>
      </c>
      <c r="C13" s="66">
        <v>706.79697351340599</v>
      </c>
      <c r="D13" s="66">
        <v>480.54947151803901</v>
      </c>
      <c r="E13" s="67">
        <v>-0.32010253364656727</v>
      </c>
      <c r="F13" s="66">
        <v>-226.24750199536697</v>
      </c>
      <c r="G13" s="69">
        <v>3.4957559313821933E-2</v>
      </c>
      <c r="H13" s="66">
        <v>373.58594274442601</v>
      </c>
      <c r="I13" s="66">
        <v>257.87176721999998</v>
      </c>
      <c r="J13" s="68">
        <v>-0.30973910494160983</v>
      </c>
      <c r="K13" s="66">
        <v>-115.71417552442603</v>
      </c>
      <c r="L13" s="69">
        <v>3.7569163506106416E-2</v>
      </c>
    </row>
    <row r="14" spans="1:12" x14ac:dyDescent="0.25">
      <c r="B14" s="70" t="s">
        <v>68</v>
      </c>
      <c r="C14" s="71">
        <v>516.68321689513402</v>
      </c>
      <c r="D14" s="71">
        <v>484.43539756936002</v>
      </c>
      <c r="E14" s="72">
        <v>-6.2413134917674307E-2</v>
      </c>
      <c r="F14" s="71">
        <v>-32.247819325774003</v>
      </c>
      <c r="G14" s="72">
        <v>3.524024090745486E-2</v>
      </c>
      <c r="H14" s="71">
        <v>269.17477829721003</v>
      </c>
      <c r="I14" s="71">
        <v>231.10040653999999</v>
      </c>
      <c r="J14" s="72">
        <v>-0.14144851162529837</v>
      </c>
      <c r="K14" s="71">
        <v>-38.074371757210031</v>
      </c>
      <c r="L14" s="72">
        <v>3.3668862059729771E-2</v>
      </c>
    </row>
    <row r="15" spans="1:12" x14ac:dyDescent="0.25">
      <c r="B15" s="51" t="s">
        <v>70</v>
      </c>
      <c r="C15" s="66">
        <v>550.32265868994602</v>
      </c>
      <c r="D15" s="66">
        <v>502.56993986688406</v>
      </c>
      <c r="E15" s="67">
        <v>-8.6772220022228841E-2</v>
      </c>
      <c r="F15" s="66">
        <v>-47.752718823061969</v>
      </c>
      <c r="G15" s="69">
        <v>3.6559437734354112E-2</v>
      </c>
      <c r="H15" s="66">
        <v>241.71567372777</v>
      </c>
      <c r="I15" s="66">
        <v>231.06044639000001</v>
      </c>
      <c r="J15" s="68">
        <v>-4.408165665653252E-2</v>
      </c>
      <c r="K15" s="66">
        <v>-10.655227337769986</v>
      </c>
      <c r="L15" s="69">
        <v>3.3663040292479865E-2</v>
      </c>
    </row>
    <row r="16" spans="1:12" x14ac:dyDescent="0.25">
      <c r="B16" s="70" t="s">
        <v>67</v>
      </c>
      <c r="C16" s="71">
        <v>886.42493566725796</v>
      </c>
      <c r="D16" s="71">
        <v>444.56294793006202</v>
      </c>
      <c r="E16" s="72">
        <v>-0.4984764867930791</v>
      </c>
      <c r="F16" s="71">
        <v>-441.86198773719593</v>
      </c>
      <c r="G16" s="72">
        <v>3.2339720553431713E-2</v>
      </c>
      <c r="H16" s="71">
        <v>377.23577527191998</v>
      </c>
      <c r="I16" s="71">
        <v>222.52882065</v>
      </c>
      <c r="J16" s="73">
        <v>-0.41010679464428779</v>
      </c>
      <c r="K16" s="71">
        <v>-154.70695462191998</v>
      </c>
      <c r="L16" s="72">
        <v>3.242007350377548E-2</v>
      </c>
    </row>
    <row r="17" spans="2:12" x14ac:dyDescent="0.25">
      <c r="B17" s="51" t="s">
        <v>71</v>
      </c>
      <c r="C17" s="66">
        <v>450.908699870654</v>
      </c>
      <c r="D17" s="66">
        <v>453.01237226243995</v>
      </c>
      <c r="E17" s="67">
        <v>4.6654065277280665E-3</v>
      </c>
      <c r="F17" s="66">
        <v>2.103672391785949</v>
      </c>
      <c r="G17" s="69">
        <v>3.2954373715641389E-2</v>
      </c>
      <c r="H17" s="66">
        <v>284.57753989920002</v>
      </c>
      <c r="I17" s="66">
        <v>219.19485069999999</v>
      </c>
      <c r="J17" s="68">
        <v>-0.22975351189823057</v>
      </c>
      <c r="K17" s="66">
        <v>-65.38268919920003</v>
      </c>
      <c r="L17" s="69">
        <v>3.1934349674733215E-2</v>
      </c>
    </row>
    <row r="18" spans="2:12" x14ac:dyDescent="0.25">
      <c r="B18" s="70" t="s">
        <v>73</v>
      </c>
      <c r="C18" s="71">
        <v>367.33213563925</v>
      </c>
      <c r="D18" s="71">
        <v>309.284894213793</v>
      </c>
      <c r="E18" s="72">
        <v>-0.15802385850189848</v>
      </c>
      <c r="F18" s="71">
        <v>-58.047241425457003</v>
      </c>
      <c r="G18" s="72">
        <v>2.2498921911605831E-2</v>
      </c>
      <c r="H18" s="71">
        <v>174.573099723604</v>
      </c>
      <c r="I18" s="71">
        <v>132.83714823</v>
      </c>
      <c r="J18" s="73">
        <v>-0.23907435658576948</v>
      </c>
      <c r="K18" s="71">
        <v>-41.735951493604006</v>
      </c>
      <c r="L18" s="72">
        <v>1.9352954359211087E-2</v>
      </c>
    </row>
    <row r="19" spans="2:12" x14ac:dyDescent="0.25">
      <c r="B19" s="51" t="s">
        <v>81</v>
      </c>
      <c r="C19" s="66">
        <v>207.20507654028802</v>
      </c>
      <c r="D19" s="66">
        <v>222.85793529164698</v>
      </c>
      <c r="E19" s="67">
        <v>7.5542834242844803E-2</v>
      </c>
      <c r="F19" s="66">
        <v>15.652858751358963</v>
      </c>
      <c r="G19" s="69">
        <v>1.6211794941535369E-2</v>
      </c>
      <c r="H19" s="66">
        <v>101.073051928124</v>
      </c>
      <c r="I19" s="66">
        <v>120.38076022</v>
      </c>
      <c r="J19" s="67">
        <v>0.19102726120911306</v>
      </c>
      <c r="K19" s="66">
        <v>19.307708291875997</v>
      </c>
      <c r="L19" s="69">
        <v>1.7538191607599174E-2</v>
      </c>
    </row>
    <row r="20" spans="2:12" x14ac:dyDescent="0.25">
      <c r="B20" s="70" t="s">
        <v>93</v>
      </c>
      <c r="C20" s="71">
        <v>122.88174823</v>
      </c>
      <c r="D20" s="71">
        <v>227.68182457</v>
      </c>
      <c r="E20" s="72">
        <v>0.85285307093648921</v>
      </c>
      <c r="F20" s="71">
        <v>104.80007634</v>
      </c>
      <c r="G20" s="72">
        <v>1.6562708646712557E-2</v>
      </c>
      <c r="H20" s="71">
        <v>63.178446430000001</v>
      </c>
      <c r="I20" s="71">
        <v>119.77665731</v>
      </c>
      <c r="J20" s="73">
        <v>0.89584682875526678</v>
      </c>
      <c r="K20" s="71">
        <v>56.598210880000003</v>
      </c>
      <c r="L20" s="72">
        <v>1.7450180262871613E-2</v>
      </c>
    </row>
    <row r="21" spans="2:12" x14ac:dyDescent="0.25">
      <c r="B21" s="51" t="s">
        <v>82</v>
      </c>
      <c r="C21" s="66">
        <v>168.68599303402121</v>
      </c>
      <c r="D21" s="66">
        <v>186.31989089837219</v>
      </c>
      <c r="E21" s="67">
        <v>0.10453682340296333</v>
      </c>
      <c r="F21" s="66">
        <v>17.633897864350985</v>
      </c>
      <c r="G21" s="69">
        <v>1.3553835813926557E-2</v>
      </c>
      <c r="H21" s="66">
        <v>84.189746503779602</v>
      </c>
      <c r="I21" s="66">
        <v>118.05166076</v>
      </c>
      <c r="J21" s="68">
        <v>0.40220948111181465</v>
      </c>
      <c r="K21" s="66">
        <v>33.861914256220402</v>
      </c>
      <c r="L21" s="69">
        <v>1.7198866681190798E-2</v>
      </c>
    </row>
    <row r="22" spans="2:12" x14ac:dyDescent="0.25">
      <c r="B22" s="70" t="s">
        <v>103</v>
      </c>
      <c r="C22" s="71">
        <v>28.965760336111998</v>
      </c>
      <c r="D22" s="71">
        <v>126.46397042147299</v>
      </c>
      <c r="E22" s="72">
        <v>3.3659813847112678</v>
      </c>
      <c r="F22" s="71">
        <v>97.498210085360995</v>
      </c>
      <c r="G22" s="72">
        <v>9.1996183724948957E-3</v>
      </c>
      <c r="H22" s="71">
        <v>13.367432618469399</v>
      </c>
      <c r="I22" s="71">
        <v>116.40710211</v>
      </c>
      <c r="J22" s="73">
        <v>7.708261745726972</v>
      </c>
      <c r="K22" s="71">
        <v>103.0396694915306</v>
      </c>
      <c r="L22" s="72">
        <v>1.6959272042804036E-2</v>
      </c>
    </row>
    <row r="23" spans="2:12" x14ac:dyDescent="0.25">
      <c r="B23" s="51" t="s">
        <v>76</v>
      </c>
      <c r="C23" s="66">
        <v>238.96621107004</v>
      </c>
      <c r="D23" s="66">
        <v>229.50301593009499</v>
      </c>
      <c r="E23" s="67">
        <v>-3.9600557323861141E-2</v>
      </c>
      <c r="F23" s="66">
        <v>-9.4631951399450145</v>
      </c>
      <c r="G23" s="69">
        <v>1.669519116675618E-2</v>
      </c>
      <c r="H23" s="66">
        <v>121.137494815294</v>
      </c>
      <c r="I23" s="66">
        <v>115.43234898</v>
      </c>
      <c r="J23" s="68">
        <v>-4.7096448907029131E-2</v>
      </c>
      <c r="K23" s="66">
        <v>-5.7051458352940045</v>
      </c>
      <c r="L23" s="69">
        <v>1.6817260917996346E-2</v>
      </c>
    </row>
    <row r="24" spans="2:12" x14ac:dyDescent="0.25">
      <c r="B24" s="70" t="s">
        <v>84</v>
      </c>
      <c r="C24" s="71">
        <v>170.0049445979007</v>
      </c>
      <c r="D24" s="71">
        <v>187.22789112166669</v>
      </c>
      <c r="E24" s="72">
        <v>0.10130850349383702</v>
      </c>
      <c r="F24" s="71">
        <v>17.222946523765984</v>
      </c>
      <c r="G24" s="72">
        <v>1.3619888267511638E-2</v>
      </c>
      <c r="H24" s="71">
        <v>100.433929658034</v>
      </c>
      <c r="I24" s="71">
        <v>103.58956565</v>
      </c>
      <c r="J24" s="73">
        <v>3.1420019138060029E-2</v>
      </c>
      <c r="K24" s="71">
        <v>3.155635991965994</v>
      </c>
      <c r="L24" s="72">
        <v>1.509189381756235E-2</v>
      </c>
    </row>
    <row r="25" spans="2:12" x14ac:dyDescent="0.25">
      <c r="B25" s="51" t="s">
        <v>75</v>
      </c>
      <c r="C25" s="66">
        <v>157.79913791087068</v>
      </c>
      <c r="D25" s="66">
        <v>176.61952570165681</v>
      </c>
      <c r="E25" s="67">
        <v>0.11926800133354587</v>
      </c>
      <c r="F25" s="66">
        <v>18.820387790786128</v>
      </c>
      <c r="G25" s="69">
        <v>1.284818298975696E-2</v>
      </c>
      <c r="H25" s="66">
        <v>72.561654235667504</v>
      </c>
      <c r="I25" s="66">
        <v>103.33434591</v>
      </c>
      <c r="J25" s="67">
        <v>0.42409027190019954</v>
      </c>
      <c r="K25" s="66">
        <v>30.772691674332492</v>
      </c>
      <c r="L25" s="69">
        <v>1.5054711026109783E-2</v>
      </c>
    </row>
    <row r="26" spans="2:12" x14ac:dyDescent="0.25">
      <c r="B26" s="70" t="s">
        <v>77</v>
      </c>
      <c r="C26" s="71">
        <v>240.20214530650901</v>
      </c>
      <c r="D26" s="71">
        <v>200.686286152294</v>
      </c>
      <c r="E26" s="72">
        <v>-0.164510850241537</v>
      </c>
      <c r="F26" s="71">
        <v>-39.515859154215008</v>
      </c>
      <c r="G26" s="72">
        <v>1.4598918878170296E-2</v>
      </c>
      <c r="H26" s="71">
        <v>119.320951655534</v>
      </c>
      <c r="I26" s="71">
        <v>98.281766296000001</v>
      </c>
      <c r="J26" s="73">
        <v>-0.17632431746162847</v>
      </c>
      <c r="K26" s="71">
        <v>-21.039185359534002</v>
      </c>
      <c r="L26" s="72">
        <v>1.4318604116492018E-2</v>
      </c>
    </row>
    <row r="27" spans="2:12" x14ac:dyDescent="0.25">
      <c r="B27" s="51" t="s">
        <v>74</v>
      </c>
      <c r="C27" s="66">
        <v>250.905897680659</v>
      </c>
      <c r="D27" s="66">
        <v>213.15651390879799</v>
      </c>
      <c r="E27" s="67">
        <v>-0.15045235732125606</v>
      </c>
      <c r="F27" s="66">
        <v>-37.749383771861005</v>
      </c>
      <c r="G27" s="69">
        <v>1.5506065285131838E-2</v>
      </c>
      <c r="H27" s="66">
        <v>102.598223587516</v>
      </c>
      <c r="I27" s="66">
        <v>97.602493906999996</v>
      </c>
      <c r="J27" s="67">
        <v>-4.8692165476477922E-2</v>
      </c>
      <c r="K27" s="66">
        <v>-4.995729680516007</v>
      </c>
      <c r="L27" s="69">
        <v>1.4219641381165693E-2</v>
      </c>
    </row>
    <row r="28" spans="2:12" x14ac:dyDescent="0.25">
      <c r="B28" s="70" t="s">
        <v>85</v>
      </c>
      <c r="C28" s="71">
        <v>175.15995340588771</v>
      </c>
      <c r="D28" s="71">
        <v>155.69668252067871</v>
      </c>
      <c r="E28" s="72">
        <v>-0.11111712755545167</v>
      </c>
      <c r="F28" s="71">
        <v>-19.463270885208999</v>
      </c>
      <c r="G28" s="72">
        <v>1.1326151284670835E-2</v>
      </c>
      <c r="H28" s="71">
        <v>93.671522996328605</v>
      </c>
      <c r="I28" s="71">
        <v>89.607535012</v>
      </c>
      <c r="J28" s="73">
        <v>-4.3385522668270227E-2</v>
      </c>
      <c r="K28" s="71">
        <v>-4.0639879843286053</v>
      </c>
      <c r="L28" s="72">
        <v>1.3054861222449816E-2</v>
      </c>
    </row>
    <row r="29" spans="2:12" x14ac:dyDescent="0.25">
      <c r="B29" s="51" t="s">
        <v>78</v>
      </c>
      <c r="C29" s="66">
        <v>136.70091819000001</v>
      </c>
      <c r="D29" s="66">
        <v>152.22074399000002</v>
      </c>
      <c r="E29" s="67">
        <v>0.11353124767186329</v>
      </c>
      <c r="F29" s="66">
        <v>15.519825800000007</v>
      </c>
      <c r="G29" s="69">
        <v>1.1073294222996098E-2</v>
      </c>
      <c r="H29" s="66">
        <v>87.285723950000005</v>
      </c>
      <c r="I29" s="66">
        <v>83.017168859999998</v>
      </c>
      <c r="J29" s="68">
        <v>-4.8903244389027156E-2</v>
      </c>
      <c r="K29" s="66">
        <v>-4.2685550900000067</v>
      </c>
      <c r="L29" s="69">
        <v>1.2094715231289934E-2</v>
      </c>
    </row>
    <row r="30" spans="2:12" x14ac:dyDescent="0.25">
      <c r="B30" s="70" t="s">
        <v>87</v>
      </c>
      <c r="C30" s="71">
        <v>180.04201599655119</v>
      </c>
      <c r="D30" s="71">
        <v>162.8834042970883</v>
      </c>
      <c r="E30" s="72">
        <v>-9.5303374628906479E-2</v>
      </c>
      <c r="F30" s="71">
        <v>-17.158611699462881</v>
      </c>
      <c r="G30" s="72">
        <v>1.1848949180956407E-2</v>
      </c>
      <c r="H30" s="71">
        <v>87.196727249945496</v>
      </c>
      <c r="I30" s="71">
        <v>81.075564550999999</v>
      </c>
      <c r="J30" s="73">
        <v>-7.0199454635487157E-2</v>
      </c>
      <c r="K30" s="71">
        <v>-6.121162698945497</v>
      </c>
      <c r="L30" s="72">
        <v>1.1811844211575899E-2</v>
      </c>
    </row>
    <row r="31" spans="2:12" x14ac:dyDescent="0.25">
      <c r="B31" s="51" t="s">
        <v>80</v>
      </c>
      <c r="C31" s="66">
        <v>261.34264720118699</v>
      </c>
      <c r="D31" s="66">
        <v>174.65831891174329</v>
      </c>
      <c r="E31" s="67">
        <v>-0.33168841449253517</v>
      </c>
      <c r="F31" s="66">
        <v>-86.684328289443698</v>
      </c>
      <c r="G31" s="69">
        <v>1.270551505076517E-2</v>
      </c>
      <c r="H31" s="66">
        <v>136.17964469331099</v>
      </c>
      <c r="I31" s="66">
        <v>80.624567257999999</v>
      </c>
      <c r="J31" s="68">
        <v>-0.40795434266572006</v>
      </c>
      <c r="K31" s="66">
        <v>-55.555077435310992</v>
      </c>
      <c r="L31" s="69">
        <v>1.1746138720725972E-2</v>
      </c>
    </row>
    <row r="32" spans="2:12" x14ac:dyDescent="0.25">
      <c r="B32" s="70" t="s">
        <v>88</v>
      </c>
      <c r="C32" s="71">
        <v>179.99509436523221</v>
      </c>
      <c r="D32" s="71">
        <v>160.9027345264216</v>
      </c>
      <c r="E32" s="72">
        <v>-0.10607155659514733</v>
      </c>
      <c r="F32" s="71">
        <v>-19.092359838810609</v>
      </c>
      <c r="G32" s="72">
        <v>1.1704865407915412E-2</v>
      </c>
      <c r="H32" s="71">
        <v>89.9184271906947</v>
      </c>
      <c r="I32" s="71">
        <v>80.018355975999995</v>
      </c>
      <c r="J32" s="73">
        <v>-0.11010058253909516</v>
      </c>
      <c r="K32" s="71">
        <v>-9.9000712146947052</v>
      </c>
      <c r="L32" s="72">
        <v>1.1657820208706491E-2</v>
      </c>
    </row>
    <row r="33" spans="2:12" x14ac:dyDescent="0.25">
      <c r="B33" s="51" t="s">
        <v>72</v>
      </c>
      <c r="C33" s="66">
        <v>219.63152651132498</v>
      </c>
      <c r="D33" s="66">
        <v>177.910469226082</v>
      </c>
      <c r="E33" s="67">
        <v>-0.18995932846230845</v>
      </c>
      <c r="F33" s="66">
        <v>-41.721057285242978</v>
      </c>
      <c r="G33" s="69">
        <v>1.2942092644226726E-2</v>
      </c>
      <c r="H33" s="66">
        <v>125.721561836349</v>
      </c>
      <c r="I33" s="66">
        <v>75.840557365999999</v>
      </c>
      <c r="J33" s="68">
        <v>-0.39675775373582145</v>
      </c>
      <c r="K33" s="66">
        <v>-49.881004470348998</v>
      </c>
      <c r="L33" s="69">
        <v>1.1049159552416929E-2</v>
      </c>
    </row>
    <row r="34" spans="2:12" x14ac:dyDescent="0.25">
      <c r="B34" s="70" t="s">
        <v>91</v>
      </c>
      <c r="C34" s="71">
        <v>108.55160669861959</v>
      </c>
      <c r="D34" s="71">
        <v>143.31774543106229</v>
      </c>
      <c r="E34" s="72">
        <v>0.32027290788027374</v>
      </c>
      <c r="F34" s="71">
        <v>34.766138732442698</v>
      </c>
      <c r="G34" s="72">
        <v>1.0425645814993939E-2</v>
      </c>
      <c r="H34" s="71">
        <v>60.122682187277199</v>
      </c>
      <c r="I34" s="71">
        <v>74.040966161</v>
      </c>
      <c r="J34" s="73">
        <v>0.231498054766893</v>
      </c>
      <c r="K34" s="71">
        <v>13.918283973722801</v>
      </c>
      <c r="L34" s="72">
        <v>1.0786978325857465E-2</v>
      </c>
    </row>
    <row r="35" spans="2:12" x14ac:dyDescent="0.25">
      <c r="B35" s="51" t="s">
        <v>86</v>
      </c>
      <c r="C35" s="66">
        <v>229.93960701960998</v>
      </c>
      <c r="D35" s="66">
        <v>140.05723766959409</v>
      </c>
      <c r="E35" s="67">
        <v>-0.39089555085805827</v>
      </c>
      <c r="F35" s="66">
        <v>-89.882369350015892</v>
      </c>
      <c r="G35" s="69">
        <v>1.0188460259249502E-2</v>
      </c>
      <c r="H35" s="66">
        <v>110.16426301777599</v>
      </c>
      <c r="I35" s="66">
        <v>65.948444183999996</v>
      </c>
      <c r="J35" s="67">
        <v>-0.40136263451098819</v>
      </c>
      <c r="K35" s="66">
        <v>-44.215818833775998</v>
      </c>
      <c r="L35" s="69">
        <v>9.6079842676545218E-3</v>
      </c>
    </row>
    <row r="36" spans="2:12" x14ac:dyDescent="0.25">
      <c r="B36" s="70" t="s">
        <v>90</v>
      </c>
      <c r="C36" s="71">
        <v>187.13063934784711</v>
      </c>
      <c r="D36" s="71">
        <v>104.21890098337761</v>
      </c>
      <c r="E36" s="72">
        <v>-0.44306874947586383</v>
      </c>
      <c r="F36" s="71">
        <v>-82.9117383644695</v>
      </c>
      <c r="G36" s="72">
        <v>7.5814013513299571E-3</v>
      </c>
      <c r="H36" s="71">
        <v>92.226936388284301</v>
      </c>
      <c r="I36" s="71">
        <v>63.450757381000003</v>
      </c>
      <c r="J36" s="73">
        <v>-0.31201490729491232</v>
      </c>
      <c r="K36" s="71">
        <v>-28.776179007284298</v>
      </c>
      <c r="L36" s="72">
        <v>9.2440979651695499E-3</v>
      </c>
    </row>
    <row r="37" spans="2:12" x14ac:dyDescent="0.25">
      <c r="B37" s="51" t="s">
        <v>79</v>
      </c>
      <c r="C37" s="66">
        <v>129.023607032618</v>
      </c>
      <c r="D37" s="66">
        <v>115.75841249341849</v>
      </c>
      <c r="E37" s="67">
        <v>-0.10281215077056394</v>
      </c>
      <c r="F37" s="66">
        <v>-13.265194539199513</v>
      </c>
      <c r="G37" s="69">
        <v>8.4208428281678776E-3</v>
      </c>
      <c r="H37" s="66">
        <v>75.723142440819103</v>
      </c>
      <c r="I37" s="66">
        <v>60.916558457999997</v>
      </c>
      <c r="J37" s="68">
        <v>-0.19553578345472244</v>
      </c>
      <c r="K37" s="66">
        <v>-14.806583982819106</v>
      </c>
      <c r="L37" s="69">
        <v>8.8748922365953133E-3</v>
      </c>
    </row>
    <row r="38" spans="2:12" x14ac:dyDescent="0.25">
      <c r="B38" s="70" t="s">
        <v>94</v>
      </c>
      <c r="C38" s="71">
        <v>120.65892383553239</v>
      </c>
      <c r="D38" s="71">
        <v>104.78448700690041</v>
      </c>
      <c r="E38" s="72">
        <v>-0.13156454843132936</v>
      </c>
      <c r="F38" s="71">
        <v>-15.874436828631985</v>
      </c>
      <c r="G38" s="72">
        <v>7.622544892497341E-3</v>
      </c>
      <c r="H38" s="71">
        <v>51.293227072287301</v>
      </c>
      <c r="I38" s="71">
        <v>60.113105208</v>
      </c>
      <c r="J38" s="73">
        <v>0.17195015090945409</v>
      </c>
      <c r="K38" s="71">
        <v>8.819878135712699</v>
      </c>
      <c r="L38" s="72">
        <v>8.7578376755467202E-3</v>
      </c>
    </row>
    <row r="39" spans="2:12" x14ac:dyDescent="0.25">
      <c r="B39" s="51" t="s">
        <v>96</v>
      </c>
      <c r="C39" s="66">
        <v>53.092066611379707</v>
      </c>
      <c r="D39" s="66">
        <v>132.4022440826171</v>
      </c>
      <c r="E39" s="67">
        <v>1.4938235132523192</v>
      </c>
      <c r="F39" s="66">
        <v>79.310177471237395</v>
      </c>
      <c r="G39" s="69">
        <v>9.6315979417895825E-3</v>
      </c>
      <c r="H39" s="66">
        <v>32.111032246533803</v>
      </c>
      <c r="I39" s="66">
        <v>58.960549207</v>
      </c>
      <c r="J39" s="68">
        <v>0.83614618036343091</v>
      </c>
      <c r="K39" s="66">
        <v>26.849516960466197</v>
      </c>
      <c r="L39" s="69">
        <v>8.589922570615624E-3</v>
      </c>
    </row>
    <row r="40" spans="2:12" x14ac:dyDescent="0.25">
      <c r="B40" s="70" t="s">
        <v>92</v>
      </c>
      <c r="C40" s="71">
        <v>135.62154104723371</v>
      </c>
      <c r="D40" s="71">
        <v>106.47273035782399</v>
      </c>
      <c r="E40" s="72">
        <v>-0.21492758793573863</v>
      </c>
      <c r="F40" s="71">
        <v>-29.148810689409714</v>
      </c>
      <c r="G40" s="72">
        <v>7.7453561129314083E-3</v>
      </c>
      <c r="H40" s="71">
        <v>68.095197732650007</v>
      </c>
      <c r="I40" s="71">
        <v>54.651281249</v>
      </c>
      <c r="J40" s="72">
        <v>-0.19742826118858559</v>
      </c>
      <c r="K40" s="71">
        <v>-13.443916483650007</v>
      </c>
      <c r="L40" s="72">
        <v>7.9621082338580517E-3</v>
      </c>
    </row>
    <row r="41" spans="2:12" x14ac:dyDescent="0.25">
      <c r="B41" s="51" t="s">
        <v>83</v>
      </c>
      <c r="C41" s="66">
        <v>164.8529041936433</v>
      </c>
      <c r="D41" s="66">
        <v>112.5752023010152</v>
      </c>
      <c r="E41" s="67">
        <v>-0.31711726371056503</v>
      </c>
      <c r="F41" s="66">
        <v>-52.277701892628102</v>
      </c>
      <c r="G41" s="69">
        <v>8.1892802821561632E-3</v>
      </c>
      <c r="H41" s="66">
        <v>75.943675276703004</v>
      </c>
      <c r="I41" s="66">
        <v>49.705341507</v>
      </c>
      <c r="J41" s="68">
        <v>-0.34549728695777315</v>
      </c>
      <c r="K41" s="66">
        <v>-26.238333769703004</v>
      </c>
      <c r="L41" s="69">
        <v>7.2415376151286964E-3</v>
      </c>
    </row>
    <row r="42" spans="2:12" x14ac:dyDescent="0.25">
      <c r="B42" s="70" t="s">
        <v>89</v>
      </c>
      <c r="C42" s="71">
        <v>249.61473091298001</v>
      </c>
      <c r="D42" s="71">
        <v>92.566675488928496</v>
      </c>
      <c r="E42" s="72">
        <v>-0.62916180807774991</v>
      </c>
      <c r="F42" s="71">
        <v>-157.04805542405151</v>
      </c>
      <c r="G42" s="72">
        <v>6.7337604985089538E-3</v>
      </c>
      <c r="H42" s="71">
        <v>118.353141211414</v>
      </c>
      <c r="I42" s="71">
        <v>48.108648885000001</v>
      </c>
      <c r="J42" s="73">
        <v>-0.59351607914602278</v>
      </c>
      <c r="K42" s="71">
        <v>-70.24449232641399</v>
      </c>
      <c r="L42" s="72">
        <v>7.0089165460151667E-3</v>
      </c>
    </row>
    <row r="43" spans="2:12" x14ac:dyDescent="0.25">
      <c r="B43" s="51" t="s">
        <v>95</v>
      </c>
      <c r="C43" s="66">
        <v>106.7837486451435</v>
      </c>
      <c r="D43" s="66">
        <v>89.102258826955705</v>
      </c>
      <c r="E43" s="67">
        <v>-0.16558221679354712</v>
      </c>
      <c r="F43" s="66">
        <v>-17.681489818187799</v>
      </c>
      <c r="G43" s="69">
        <v>6.4817415948857067E-3</v>
      </c>
      <c r="H43" s="66">
        <v>52.263974883145202</v>
      </c>
      <c r="I43" s="66">
        <v>47.639051422999998</v>
      </c>
      <c r="J43" s="67">
        <v>-8.8491613400738744E-2</v>
      </c>
      <c r="K43" s="66">
        <v>-4.6249234601452045</v>
      </c>
      <c r="L43" s="69">
        <v>6.9405012091129327E-3</v>
      </c>
    </row>
    <row r="44" spans="2:12" x14ac:dyDescent="0.25">
      <c r="B44" s="70" t="s">
        <v>43</v>
      </c>
      <c r="C44" s="71">
        <v>103.08038431999999</v>
      </c>
      <c r="D44" s="71">
        <v>120.39933259999999</v>
      </c>
      <c r="E44" s="72">
        <v>0.16801400571262448</v>
      </c>
      <c r="F44" s="71">
        <v>17.318948280000001</v>
      </c>
      <c r="G44" s="72">
        <v>8.7584464455104094E-3</v>
      </c>
      <c r="H44" s="71">
        <v>60.726098899999997</v>
      </c>
      <c r="I44" s="71">
        <v>43.417239989999999</v>
      </c>
      <c r="J44" s="73">
        <v>-0.28503162929176729</v>
      </c>
      <c r="K44" s="71">
        <v>-17.308858909999998</v>
      </c>
      <c r="L44" s="72">
        <v>6.3254283543827351E-3</v>
      </c>
    </row>
    <row r="45" spans="2:12" x14ac:dyDescent="0.25">
      <c r="B45" s="51" t="s">
        <v>99</v>
      </c>
      <c r="C45" s="66">
        <v>94.634257976643909</v>
      </c>
      <c r="D45" s="66">
        <v>84.315304779337509</v>
      </c>
      <c r="E45" s="67">
        <v>-0.10904035618743013</v>
      </c>
      <c r="F45" s="66">
        <v>-10.318953197306399</v>
      </c>
      <c r="G45" s="69">
        <v>6.1335147421466311E-3</v>
      </c>
      <c r="H45" s="66">
        <v>32.688304868362899</v>
      </c>
      <c r="I45" s="66">
        <v>31.537077982</v>
      </c>
      <c r="J45" s="68">
        <v>-3.5218310983054502E-2</v>
      </c>
      <c r="K45" s="66">
        <v>-1.1512268863628989</v>
      </c>
      <c r="L45" s="69">
        <v>4.5946155796100447E-3</v>
      </c>
    </row>
    <row r="46" spans="2:12" x14ac:dyDescent="0.25">
      <c r="B46" s="70" t="s">
        <v>100</v>
      </c>
      <c r="C46" s="71">
        <v>74.476691116646293</v>
      </c>
      <c r="D46" s="71">
        <v>60.814219412399098</v>
      </c>
      <c r="E46" s="72">
        <v>-0.18344627694118243</v>
      </c>
      <c r="F46" s="71">
        <v>-13.662471704247196</v>
      </c>
      <c r="G46" s="72">
        <v>4.4239288735809573E-3</v>
      </c>
      <c r="H46" s="71">
        <v>34.106445779647402</v>
      </c>
      <c r="I46" s="71">
        <v>30.077518387000001</v>
      </c>
      <c r="J46" s="73">
        <v>-0.11812803417504181</v>
      </c>
      <c r="K46" s="71">
        <v>-4.0289273926474003</v>
      </c>
      <c r="L46" s="72">
        <v>4.3819733285307312E-3</v>
      </c>
    </row>
    <row r="47" spans="2:12" x14ac:dyDescent="0.25">
      <c r="B47" s="51" t="s">
        <v>101</v>
      </c>
      <c r="C47" s="66">
        <v>82.462622024532209</v>
      </c>
      <c r="D47" s="66">
        <v>45.207217671593</v>
      </c>
      <c r="E47" s="67">
        <v>-0.45178534757063527</v>
      </c>
      <c r="F47" s="66">
        <v>-37.255404352939209</v>
      </c>
      <c r="G47" s="69">
        <v>3.2885979214072412E-3</v>
      </c>
      <c r="H47" s="66">
        <v>46.032394811493702</v>
      </c>
      <c r="I47" s="66">
        <v>29.496781300999999</v>
      </c>
      <c r="J47" s="68">
        <v>-0.35921688580853439</v>
      </c>
      <c r="K47" s="66">
        <v>-16.535613510493704</v>
      </c>
      <c r="L47" s="69">
        <v>4.2973661349119735E-3</v>
      </c>
    </row>
    <row r="48" spans="2:12" x14ac:dyDescent="0.25">
      <c r="B48" s="70" t="s">
        <v>98</v>
      </c>
      <c r="C48" s="71">
        <v>62.294161176630503</v>
      </c>
      <c r="D48" s="71">
        <v>40.898809046146702</v>
      </c>
      <c r="E48" s="72">
        <v>-0.34345678192565843</v>
      </c>
      <c r="F48" s="71">
        <v>-21.395352130483801</v>
      </c>
      <c r="G48" s="72">
        <v>2.9751828434623115E-3</v>
      </c>
      <c r="H48" s="71">
        <v>30.545698802289301</v>
      </c>
      <c r="I48" s="71">
        <v>25.261109859000001</v>
      </c>
      <c r="J48" s="73">
        <v>-0.17300599267656103</v>
      </c>
      <c r="K48" s="71">
        <v>-5.2845889432893003</v>
      </c>
      <c r="L48" s="72">
        <v>3.6802740248366456E-3</v>
      </c>
    </row>
    <row r="49" spans="2:12" x14ac:dyDescent="0.25">
      <c r="B49" s="51" t="s">
        <v>97</v>
      </c>
      <c r="C49" s="66">
        <v>107.49320221790791</v>
      </c>
      <c r="D49" s="66">
        <v>46.500322760296299</v>
      </c>
      <c r="E49" s="67">
        <v>-0.56741150323132206</v>
      </c>
      <c r="F49" s="66">
        <v>-60.992879457611608</v>
      </c>
      <c r="G49" s="69">
        <v>3.3826648188164782E-3</v>
      </c>
      <c r="H49" s="66">
        <v>41.943645282522503</v>
      </c>
      <c r="I49" s="66">
        <v>19.679181831000001</v>
      </c>
      <c r="J49" s="67">
        <v>-0.53081851378329969</v>
      </c>
      <c r="K49" s="66">
        <v>-22.264463451522502</v>
      </c>
      <c r="L49" s="69">
        <v>2.8670467024972438E-3</v>
      </c>
    </row>
    <row r="50" spans="2:12" x14ac:dyDescent="0.25">
      <c r="B50" s="70" t="s">
        <v>102</v>
      </c>
      <c r="C50" s="71">
        <v>29.907591261456304</v>
      </c>
      <c r="D50" s="71">
        <v>31.493575257866802</v>
      </c>
      <c r="E50" s="72">
        <v>5.3029479457091799E-2</v>
      </c>
      <c r="F50" s="71">
        <v>1.5859839964104978</v>
      </c>
      <c r="G50" s="72">
        <v>2.2909993462345659E-3</v>
      </c>
      <c r="H50" s="71">
        <v>18.067945049437402</v>
      </c>
      <c r="I50" s="71">
        <v>14.98744613</v>
      </c>
      <c r="J50" s="72">
        <v>-0.17049525615716443</v>
      </c>
      <c r="K50" s="71">
        <v>-3.0804989194374013</v>
      </c>
      <c r="L50" s="72">
        <v>2.1835108987195155E-3</v>
      </c>
    </row>
    <row r="51" spans="2:12" x14ac:dyDescent="0.25">
      <c r="B51" s="51" t="s">
        <v>104</v>
      </c>
      <c r="C51" s="66">
        <v>2.4794168122235298</v>
      </c>
      <c r="D51" s="66">
        <v>0.92337181106239297</v>
      </c>
      <c r="E51" s="67">
        <v>-0.62758508109238909</v>
      </c>
      <c r="F51" s="66">
        <v>-1.5560450011611369</v>
      </c>
      <c r="G51" s="69">
        <v>6.7170659353670914E-5</v>
      </c>
      <c r="H51" s="66">
        <v>0.80261158632520002</v>
      </c>
      <c r="I51" s="66">
        <v>0.64417180880000002</v>
      </c>
      <c r="J51" s="68">
        <v>-0.19740529569305743</v>
      </c>
      <c r="K51" s="66">
        <v>-0.1584397775252</v>
      </c>
      <c r="L51" s="69">
        <v>9.3848955516657063E-5</v>
      </c>
    </row>
    <row r="52" spans="2:12" ht="13.5" thickBot="1" x14ac:dyDescent="0.3">
      <c r="B52" s="52" t="s">
        <v>222</v>
      </c>
      <c r="C52" s="79">
        <v>15000.37576797423</v>
      </c>
      <c r="D52" s="79">
        <v>12667.17585664205</v>
      </c>
      <c r="E52" s="80">
        <v>-0.15554276422285074</v>
      </c>
      <c r="F52" s="79">
        <v>-2333.1999113321799</v>
      </c>
      <c r="G52" s="80">
        <v>0.9214733915913903</v>
      </c>
      <c r="H52" s="79">
        <v>7440.34343638873</v>
      </c>
      <c r="I52" s="79">
        <v>6339.9965130999999</v>
      </c>
      <c r="J52" s="80">
        <v>-0.14788926515236211</v>
      </c>
      <c r="K52" s="79">
        <v>-1100.3469232887301</v>
      </c>
      <c r="L52" s="80">
        <v>0.92366980765905682</v>
      </c>
    </row>
    <row r="53" spans="2:12" ht="13.5" thickBot="1" x14ac:dyDescent="0.3">
      <c r="B53" s="52" t="s">
        <v>223</v>
      </c>
      <c r="C53" s="79">
        <v>16803.118931718018</v>
      </c>
      <c r="D53" s="79">
        <v>13746.653969862069</v>
      </c>
      <c r="E53" s="80">
        <v>-0.18189866859101278</v>
      </c>
      <c r="F53" s="79">
        <v>-3056.4649618559488</v>
      </c>
      <c r="G53" s="80">
        <v>1</v>
      </c>
      <c r="H53" s="79">
        <v>8310.0896517107703</v>
      </c>
      <c r="I53" s="79">
        <v>6863.9209168999996</v>
      </c>
      <c r="J53" s="80">
        <v>-0.17402564778745233</v>
      </c>
      <c r="K53" s="79">
        <v>-1446.1687348107707</v>
      </c>
      <c r="L53" s="80">
        <v>1</v>
      </c>
    </row>
    <row r="55" spans="2:12" x14ac:dyDescent="0.25">
      <c r="B55" s="128" t="s">
        <v>185</v>
      </c>
      <c r="C55" s="128"/>
      <c r="D55" s="128"/>
      <c r="E55" s="128"/>
      <c r="F55" s="128"/>
      <c r="G55" s="128"/>
      <c r="H55" s="128"/>
      <c r="I55" s="128"/>
      <c r="J55" s="128"/>
      <c r="K55" s="128"/>
    </row>
    <row r="56" spans="2:12" x14ac:dyDescent="0.25">
      <c r="B56" s="127" t="s">
        <v>184</v>
      </c>
      <c r="C56" s="127"/>
      <c r="D56" s="127"/>
      <c r="E56" s="127"/>
      <c r="F56" s="127"/>
      <c r="G56" s="127"/>
      <c r="H56" s="127"/>
      <c r="I56" s="127"/>
      <c r="J56" s="127"/>
      <c r="K56" s="127"/>
    </row>
  </sheetData>
  <mergeCells count="7">
    <mergeCell ref="B56:K56"/>
    <mergeCell ref="B2:K2"/>
    <mergeCell ref="B3:K3"/>
    <mergeCell ref="B55:K55"/>
    <mergeCell ref="B5:B6"/>
    <mergeCell ref="C5:G5"/>
    <mergeCell ref="H5:L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dimension ref="A2:L39"/>
  <sheetViews>
    <sheetView showGridLines="0" workbookViewId="0">
      <selection activeCell="F12" sqref="F12"/>
    </sheetView>
  </sheetViews>
  <sheetFormatPr baseColWidth="10" defaultRowHeight="12.75" x14ac:dyDescent="0.25"/>
  <cols>
    <col min="1" max="1" width="11.42578125" style="65"/>
    <col min="2" max="2" width="17" style="65" customWidth="1"/>
    <col min="3" max="16384" width="11.42578125" style="65"/>
  </cols>
  <sheetData>
    <row r="2" spans="1:12" x14ac:dyDescent="0.25">
      <c r="A2" s="65" t="s">
        <v>5</v>
      </c>
      <c r="B2" s="127" t="s">
        <v>180</v>
      </c>
      <c r="C2" s="127"/>
      <c r="D2" s="127"/>
      <c r="E2" s="127"/>
      <c r="F2" s="127"/>
      <c r="G2" s="127"/>
      <c r="H2" s="127"/>
      <c r="I2" s="127"/>
      <c r="J2" s="127"/>
      <c r="K2" s="127"/>
    </row>
    <row r="3" spans="1:12" x14ac:dyDescent="0.25">
      <c r="B3" s="127" t="s">
        <v>169</v>
      </c>
      <c r="C3" s="127"/>
      <c r="D3" s="127"/>
      <c r="E3" s="127"/>
      <c r="F3" s="127"/>
      <c r="G3" s="127"/>
      <c r="H3" s="127"/>
      <c r="I3" s="127"/>
      <c r="J3" s="127"/>
      <c r="K3" s="127"/>
    </row>
    <row r="5" spans="1:12" ht="13.5" thickBot="1" x14ac:dyDescent="0.3"/>
    <row r="6" spans="1:12" x14ac:dyDescent="0.25">
      <c r="B6" s="144" t="s">
        <v>187</v>
      </c>
      <c r="C6" s="138" t="s">
        <v>188</v>
      </c>
      <c r="D6" s="139"/>
      <c r="E6" s="139"/>
      <c r="F6" s="139"/>
      <c r="G6" s="140"/>
      <c r="H6" s="141" t="s">
        <v>189</v>
      </c>
      <c r="I6" s="142"/>
      <c r="J6" s="142"/>
      <c r="K6" s="142"/>
      <c r="L6" s="143"/>
    </row>
    <row r="7" spans="1:12" ht="26.25" thickBot="1" x14ac:dyDescent="0.3">
      <c r="B7" s="145"/>
      <c r="C7" s="40">
        <v>2022</v>
      </c>
      <c r="D7" s="40">
        <v>2023</v>
      </c>
      <c r="E7" s="41" t="s">
        <v>190</v>
      </c>
      <c r="F7" s="40" t="s">
        <v>191</v>
      </c>
      <c r="G7" s="41" t="s">
        <v>192</v>
      </c>
      <c r="H7" s="42">
        <v>2022</v>
      </c>
      <c r="I7" s="42">
        <v>2023</v>
      </c>
      <c r="J7" s="43" t="s">
        <v>190</v>
      </c>
      <c r="K7" s="42" t="s">
        <v>191</v>
      </c>
      <c r="L7" s="43" t="s">
        <v>192</v>
      </c>
    </row>
    <row r="8" spans="1:12" ht="13.5" thickTop="1" x14ac:dyDescent="0.25">
      <c r="B8" s="44" t="s">
        <v>105</v>
      </c>
      <c r="C8" s="45">
        <v>6689.5293439999996</v>
      </c>
      <c r="D8" s="45">
        <v>7290.9975199999999</v>
      </c>
      <c r="E8" s="46">
        <v>8.9911882446479074E-2</v>
      </c>
      <c r="F8" s="45">
        <v>601.46817600000031</v>
      </c>
      <c r="G8" s="46">
        <v>0.42417768629924502</v>
      </c>
      <c r="H8" s="45">
        <v>2655.7990730000001</v>
      </c>
      <c r="I8" s="45">
        <v>2643.1869630000001</v>
      </c>
      <c r="J8" s="46">
        <v>-4.748894646519064E-3</v>
      </c>
      <c r="K8" s="45">
        <v>-12.61211000000003</v>
      </c>
      <c r="L8" s="46">
        <v>0.33431432693453994</v>
      </c>
    </row>
    <row r="9" spans="1:12" x14ac:dyDescent="0.25">
      <c r="B9" s="47" t="s">
        <v>106</v>
      </c>
      <c r="C9" s="48">
        <v>2492.7862559999999</v>
      </c>
      <c r="D9" s="48">
        <v>2495.241497</v>
      </c>
      <c r="E9" s="49">
        <v>9.8493843749758447E-4</v>
      </c>
      <c r="F9" s="48">
        <v>2.4552410000001146</v>
      </c>
      <c r="G9" s="49">
        <v>0.14516885543465727</v>
      </c>
      <c r="H9" s="48">
        <v>977.78075000000001</v>
      </c>
      <c r="I9" s="48">
        <v>1424.2003549999999</v>
      </c>
      <c r="J9" s="49">
        <v>0.45656411726248436</v>
      </c>
      <c r="K9" s="48">
        <v>446.41960499999993</v>
      </c>
      <c r="L9" s="49">
        <v>0.18013503765218056</v>
      </c>
    </row>
    <row r="10" spans="1:12" x14ac:dyDescent="0.25">
      <c r="B10" s="44" t="s">
        <v>107</v>
      </c>
      <c r="C10" s="45">
        <v>1018.1759479999999</v>
      </c>
      <c r="D10" s="45">
        <v>1566.745081</v>
      </c>
      <c r="E10" s="46">
        <v>0.53877636186314648</v>
      </c>
      <c r="F10" s="45">
        <v>548.56913300000008</v>
      </c>
      <c r="G10" s="46">
        <v>9.115053209883732E-2</v>
      </c>
      <c r="H10" s="45">
        <v>414.33179000000001</v>
      </c>
      <c r="I10" s="45">
        <v>920.66063999999994</v>
      </c>
      <c r="J10" s="46">
        <v>1.2220371746034742</v>
      </c>
      <c r="K10" s="45">
        <v>506.32884999999993</v>
      </c>
      <c r="L10" s="46">
        <v>0.11644656488748077</v>
      </c>
    </row>
    <row r="11" spans="1:12" x14ac:dyDescent="0.25">
      <c r="B11" s="47" t="s">
        <v>108</v>
      </c>
      <c r="C11" s="48">
        <v>1291.084024</v>
      </c>
      <c r="D11" s="48">
        <v>1031.3727980000001</v>
      </c>
      <c r="E11" s="49">
        <v>-0.20115749337163191</v>
      </c>
      <c r="F11" s="48">
        <v>-259.7112259999999</v>
      </c>
      <c r="G11" s="49">
        <v>6.0003494167642876E-2</v>
      </c>
      <c r="H11" s="48">
        <v>616.17260599999997</v>
      </c>
      <c r="I11" s="48">
        <v>589.81307200000003</v>
      </c>
      <c r="J11" s="49">
        <v>-4.2779464298352665E-2</v>
      </c>
      <c r="K11" s="48">
        <v>-26.35953399999994</v>
      </c>
      <c r="L11" s="49">
        <v>7.4600458818498402E-2</v>
      </c>
    </row>
    <row r="12" spans="1:12" x14ac:dyDescent="0.25">
      <c r="B12" s="44" t="s">
        <v>110</v>
      </c>
      <c r="C12" s="45">
        <v>889.00706400000001</v>
      </c>
      <c r="D12" s="45">
        <v>1097.365636</v>
      </c>
      <c r="E12" s="46">
        <v>0.23437223441455135</v>
      </c>
      <c r="F12" s="45">
        <v>208.35857199999998</v>
      </c>
      <c r="G12" s="46">
        <v>6.3842843894257637E-2</v>
      </c>
      <c r="H12" s="45">
        <v>412.91054000000003</v>
      </c>
      <c r="I12" s="45">
        <v>495.14621399999999</v>
      </c>
      <c r="J12" s="46">
        <v>0.19916099501843654</v>
      </c>
      <c r="K12" s="45">
        <v>82.23567399999996</v>
      </c>
      <c r="L12" s="46">
        <v>6.2626849929569531E-2</v>
      </c>
    </row>
    <row r="13" spans="1:12" x14ac:dyDescent="0.25">
      <c r="B13" s="47" t="s">
        <v>109</v>
      </c>
      <c r="C13" s="48">
        <v>894.48373500000002</v>
      </c>
      <c r="D13" s="48">
        <v>836.78778799999998</v>
      </c>
      <c r="E13" s="49">
        <v>-6.4501952067356538E-2</v>
      </c>
      <c r="F13" s="48">
        <v>-57.695947000000047</v>
      </c>
      <c r="G13" s="49">
        <v>4.8682873209549955E-2</v>
      </c>
      <c r="H13" s="48">
        <v>425.77032200000002</v>
      </c>
      <c r="I13" s="48">
        <v>419.405325</v>
      </c>
      <c r="J13" s="49">
        <v>-1.4949367466716046E-2</v>
      </c>
      <c r="K13" s="48">
        <v>-6.3649970000000167</v>
      </c>
      <c r="L13" s="49">
        <v>5.30470265262643E-2</v>
      </c>
    </row>
    <row r="14" spans="1:12" x14ac:dyDescent="0.25">
      <c r="B14" s="44" t="s">
        <v>111</v>
      </c>
      <c r="C14" s="45">
        <v>661.001082</v>
      </c>
      <c r="D14" s="45">
        <v>723.81447700000001</v>
      </c>
      <c r="E14" s="46">
        <v>9.5027673494791687E-2</v>
      </c>
      <c r="F14" s="45">
        <v>62.813395000000014</v>
      </c>
      <c r="G14" s="46">
        <v>4.211028042754815E-2</v>
      </c>
      <c r="H14" s="45">
        <v>336.58457800000002</v>
      </c>
      <c r="I14" s="45">
        <v>323.71650199999999</v>
      </c>
      <c r="J14" s="46">
        <v>-3.8231329778870671E-2</v>
      </c>
      <c r="K14" s="45">
        <v>-12.86807600000003</v>
      </c>
      <c r="L14" s="46">
        <v>4.0944157942161295E-2</v>
      </c>
    </row>
    <row r="15" spans="1:12" x14ac:dyDescent="0.25">
      <c r="B15" s="47" t="s">
        <v>130</v>
      </c>
      <c r="C15" s="48">
        <v>722.02209900000003</v>
      </c>
      <c r="D15" s="48">
        <v>750.27961500000004</v>
      </c>
      <c r="E15" s="49">
        <v>3.913663589956129E-2</v>
      </c>
      <c r="F15" s="48">
        <v>28.25751600000001</v>
      </c>
      <c r="G15" s="49">
        <v>4.3649976604050247E-2</v>
      </c>
      <c r="H15" s="48">
        <v>343.73630600000001</v>
      </c>
      <c r="I15" s="48">
        <v>307.98701599999998</v>
      </c>
      <c r="J15" s="49">
        <v>-0.10400207768567815</v>
      </c>
      <c r="K15" s="48">
        <v>-35.74929000000003</v>
      </c>
      <c r="L15" s="49">
        <v>3.895466851189118E-2</v>
      </c>
    </row>
    <row r="16" spans="1:12" x14ac:dyDescent="0.25">
      <c r="B16" s="44" t="s">
        <v>112</v>
      </c>
      <c r="C16" s="45">
        <v>303.52962100000002</v>
      </c>
      <c r="D16" s="45">
        <v>232.09183400000001</v>
      </c>
      <c r="E16" s="46">
        <v>-0.23535688795262588</v>
      </c>
      <c r="F16" s="45">
        <v>-71.437787000000014</v>
      </c>
      <c r="G16" s="46">
        <v>1.3502703420898772E-2</v>
      </c>
      <c r="H16" s="45">
        <v>152.59841599999999</v>
      </c>
      <c r="I16" s="45">
        <v>163.144869</v>
      </c>
      <c r="J16" s="46">
        <v>6.9112467065189032E-2</v>
      </c>
      <c r="K16" s="45">
        <v>10.546453000000014</v>
      </c>
      <c r="L16" s="46">
        <v>2.0634812382191177E-2</v>
      </c>
    </row>
    <row r="17" spans="2:12" x14ac:dyDescent="0.25">
      <c r="B17" s="47" t="s">
        <v>113</v>
      </c>
      <c r="C17" s="48">
        <v>141.868889</v>
      </c>
      <c r="D17" s="48">
        <v>234.293014</v>
      </c>
      <c r="E17" s="49">
        <v>0.65147563818590282</v>
      </c>
      <c r="F17" s="48">
        <v>92.424125000000004</v>
      </c>
      <c r="G17" s="49">
        <v>1.3630764284582644E-2</v>
      </c>
      <c r="H17" s="48">
        <v>116.244457</v>
      </c>
      <c r="I17" s="48">
        <v>161.79573500000001</v>
      </c>
      <c r="J17" s="49">
        <v>0.3918576349838343</v>
      </c>
      <c r="K17" s="48">
        <v>45.551278000000011</v>
      </c>
      <c r="L17" s="49">
        <v>2.046417185185102E-2</v>
      </c>
    </row>
    <row r="18" spans="2:12" x14ac:dyDescent="0.25">
      <c r="B18" s="44" t="s">
        <v>119</v>
      </c>
      <c r="C18" s="45">
        <v>38.289296999999998</v>
      </c>
      <c r="D18" s="45">
        <v>115.067155</v>
      </c>
      <c r="E18" s="46">
        <v>2.0052041697187599</v>
      </c>
      <c r="F18" s="45">
        <v>76.777858000000009</v>
      </c>
      <c r="G18" s="46">
        <v>6.6944090219545989E-3</v>
      </c>
      <c r="H18" s="45">
        <v>17.356487000000001</v>
      </c>
      <c r="I18" s="45">
        <v>72.052978999999993</v>
      </c>
      <c r="J18" s="46">
        <v>3.1513572994350749</v>
      </c>
      <c r="K18" s="45">
        <v>54.696491999999992</v>
      </c>
      <c r="L18" s="46">
        <v>9.1133709098933455E-3</v>
      </c>
    </row>
    <row r="19" spans="2:12" x14ac:dyDescent="0.25">
      <c r="B19" s="47" t="s">
        <v>117</v>
      </c>
      <c r="C19" s="48">
        <v>108.297099</v>
      </c>
      <c r="D19" s="48">
        <v>112.83206</v>
      </c>
      <c r="E19" s="49">
        <v>4.1875184486705352E-2</v>
      </c>
      <c r="F19" s="48">
        <v>4.5349609999999956</v>
      </c>
      <c r="G19" s="49">
        <v>6.5643750419459197E-3</v>
      </c>
      <c r="H19" s="48">
        <v>48.487831</v>
      </c>
      <c r="I19" s="48">
        <v>60.541907000000002</v>
      </c>
      <c r="J19" s="49">
        <v>0.24860002502483569</v>
      </c>
      <c r="K19" s="48">
        <v>12.054076000000002</v>
      </c>
      <c r="L19" s="49">
        <v>7.6574329297789115E-3</v>
      </c>
    </row>
    <row r="20" spans="2:12" x14ac:dyDescent="0.25">
      <c r="B20" s="44" t="s">
        <v>114</v>
      </c>
      <c r="C20" s="45">
        <v>127.10818500000001</v>
      </c>
      <c r="D20" s="45">
        <v>127.50203</v>
      </c>
      <c r="E20" s="46">
        <v>3.0985022719032251E-3</v>
      </c>
      <c r="F20" s="45">
        <v>0.39384499999999889</v>
      </c>
      <c r="G20" s="46">
        <v>7.4178486462929058E-3</v>
      </c>
      <c r="H20" s="45">
        <v>84.311978999999994</v>
      </c>
      <c r="I20" s="45">
        <v>57.237867000000001</v>
      </c>
      <c r="J20" s="46">
        <v>-0.32111821263263185</v>
      </c>
      <c r="K20" s="45">
        <v>-27.074111999999992</v>
      </c>
      <c r="L20" s="46">
        <v>7.2395329006749928E-3</v>
      </c>
    </row>
    <row r="21" spans="2:12" x14ac:dyDescent="0.25">
      <c r="B21" s="47" t="s">
        <v>115</v>
      </c>
      <c r="C21" s="48">
        <v>71.058133999999995</v>
      </c>
      <c r="D21" s="48">
        <v>98.485285000000005</v>
      </c>
      <c r="E21" s="49">
        <v>0.3859818638074568</v>
      </c>
      <c r="F21" s="48">
        <v>27.427151000000009</v>
      </c>
      <c r="G21" s="49">
        <v>5.7297043664090762E-3</v>
      </c>
      <c r="H21" s="48">
        <v>37.505136999999998</v>
      </c>
      <c r="I21" s="48">
        <v>48.402683000000003</v>
      </c>
      <c r="J21" s="49">
        <v>0.29056142362578252</v>
      </c>
      <c r="K21" s="48">
        <v>10.897546000000006</v>
      </c>
      <c r="L21" s="49">
        <v>6.1220453246352132E-3</v>
      </c>
    </row>
    <row r="22" spans="2:12" x14ac:dyDescent="0.25">
      <c r="B22" s="44" t="s">
        <v>116</v>
      </c>
      <c r="C22" s="45">
        <v>109.16822999999999</v>
      </c>
      <c r="D22" s="45">
        <v>98.678995999999998</v>
      </c>
      <c r="E22" s="46">
        <v>-9.6083210289293897E-2</v>
      </c>
      <c r="F22" s="45">
        <v>-10.489233999999996</v>
      </c>
      <c r="G22" s="46">
        <v>5.7409741389697327E-3</v>
      </c>
      <c r="H22" s="45">
        <v>50.760891999999998</v>
      </c>
      <c r="I22" s="45">
        <v>46.079371000000002</v>
      </c>
      <c r="J22" s="46">
        <v>-9.222692540548727E-2</v>
      </c>
      <c r="K22" s="45">
        <v>-4.6815209999999965</v>
      </c>
      <c r="L22" s="46">
        <v>5.828189271918696E-3</v>
      </c>
    </row>
    <row r="23" spans="2:12" x14ac:dyDescent="0.25">
      <c r="B23" s="47" t="s">
        <v>120</v>
      </c>
      <c r="C23" s="48">
        <v>56.114711999999997</v>
      </c>
      <c r="D23" s="48">
        <v>80.343934000000004</v>
      </c>
      <c r="E23" s="49">
        <v>0.4317802076574857</v>
      </c>
      <c r="F23" s="48">
        <v>24.229222000000007</v>
      </c>
      <c r="G23" s="49">
        <v>4.6742717904942107E-3</v>
      </c>
      <c r="H23" s="48">
        <v>23.534566999999999</v>
      </c>
      <c r="I23" s="48">
        <v>42.514660999999997</v>
      </c>
      <c r="J23" s="49">
        <v>0.80647729784023636</v>
      </c>
      <c r="K23" s="48">
        <v>18.980093999999998</v>
      </c>
      <c r="L23" s="49">
        <v>5.3773193028060244E-3</v>
      </c>
    </row>
    <row r="24" spans="2:12" x14ac:dyDescent="0.25">
      <c r="B24" s="44" t="s">
        <v>118</v>
      </c>
      <c r="C24" s="45">
        <v>93.152079000000001</v>
      </c>
      <c r="D24" s="45">
        <v>82.923278999999994</v>
      </c>
      <c r="E24" s="46">
        <v>-0.10980753312011438</v>
      </c>
      <c r="F24" s="45">
        <v>-10.228800000000007</v>
      </c>
      <c r="G24" s="46">
        <v>4.8243336429727342E-3</v>
      </c>
      <c r="H24" s="45">
        <v>34.227761999999998</v>
      </c>
      <c r="I24" s="45">
        <v>41.018425999999998</v>
      </c>
      <c r="J24" s="46">
        <v>0.19839637777076979</v>
      </c>
      <c r="K24" s="45">
        <v>6.7906639999999996</v>
      </c>
      <c r="L24" s="46">
        <v>5.1880732131562926E-3</v>
      </c>
    </row>
    <row r="25" spans="2:12" x14ac:dyDescent="0.25">
      <c r="B25" s="47" t="s">
        <v>121</v>
      </c>
      <c r="C25" s="48">
        <v>26.314909</v>
      </c>
      <c r="D25" s="48">
        <v>31.600802000000002</v>
      </c>
      <c r="E25" s="49">
        <v>0.20087065473036603</v>
      </c>
      <c r="F25" s="48">
        <v>5.2858930000000015</v>
      </c>
      <c r="G25" s="49">
        <v>1.838480268411963E-3</v>
      </c>
      <c r="H25" s="48">
        <v>11.549369</v>
      </c>
      <c r="I25" s="48">
        <v>18.760366000000001</v>
      </c>
      <c r="J25" s="49">
        <v>0.62436285480185116</v>
      </c>
      <c r="K25" s="48">
        <v>7.2109970000000008</v>
      </c>
      <c r="L25" s="49">
        <v>2.3728397650755314E-3</v>
      </c>
    </row>
    <row r="26" spans="2:12" x14ac:dyDescent="0.25">
      <c r="B26" s="44" t="s">
        <v>123</v>
      </c>
      <c r="C26" s="45">
        <v>17.641701999999999</v>
      </c>
      <c r="D26" s="45">
        <v>43.587049</v>
      </c>
      <c r="E26" s="46">
        <v>1.4706827606542725</v>
      </c>
      <c r="F26" s="45">
        <v>25.945347000000002</v>
      </c>
      <c r="G26" s="46">
        <v>2.5358194878979771E-3</v>
      </c>
      <c r="H26" s="45">
        <v>7.5411000000000001</v>
      </c>
      <c r="I26" s="45">
        <v>14.616250000000001</v>
      </c>
      <c r="J26" s="46">
        <v>0.93821193194626784</v>
      </c>
      <c r="K26" s="45">
        <v>7.0751500000000007</v>
      </c>
      <c r="L26" s="46">
        <v>1.8486856395171201E-3</v>
      </c>
    </row>
    <row r="27" spans="2:12" x14ac:dyDescent="0.25">
      <c r="B27" s="47" t="s">
        <v>124</v>
      </c>
      <c r="C27" s="48">
        <v>35.737425000000002</v>
      </c>
      <c r="D27" s="48">
        <v>40.108966000000002</v>
      </c>
      <c r="E27" s="49">
        <v>0.12232389434885138</v>
      </c>
      <c r="F27" s="48">
        <v>4.3715410000000006</v>
      </c>
      <c r="G27" s="49">
        <v>2.3334706055057179E-3</v>
      </c>
      <c r="H27" s="48">
        <v>21.911134000000001</v>
      </c>
      <c r="I27" s="48">
        <v>14.53679</v>
      </c>
      <c r="J27" s="49">
        <v>-0.33655693037156365</v>
      </c>
      <c r="K27" s="48">
        <v>-7.3743440000000007</v>
      </c>
      <c r="L27" s="49">
        <v>1.8386354172702352E-3</v>
      </c>
    </row>
    <row r="28" spans="2:12" x14ac:dyDescent="0.25">
      <c r="B28" s="44" t="s">
        <v>125</v>
      </c>
      <c r="C28" s="45">
        <v>22.536187999999999</v>
      </c>
      <c r="D28" s="45">
        <v>24.546205</v>
      </c>
      <c r="E28" s="46">
        <v>8.9190638629745189E-2</v>
      </c>
      <c r="F28" s="45">
        <v>2.0100170000000013</v>
      </c>
      <c r="G28" s="46">
        <v>1.4280559574688979E-3</v>
      </c>
      <c r="H28" s="45">
        <v>11.768986</v>
      </c>
      <c r="I28" s="45">
        <v>13.522516</v>
      </c>
      <c r="J28" s="46">
        <v>0.1489958438220591</v>
      </c>
      <c r="K28" s="45">
        <v>1.7535299999999996</v>
      </c>
      <c r="L28" s="46">
        <v>1.7103484915310348E-3</v>
      </c>
    </row>
    <row r="29" spans="2:12" x14ac:dyDescent="0.25">
      <c r="B29" s="47" t="s">
        <v>122</v>
      </c>
      <c r="C29" s="48">
        <v>114.986096</v>
      </c>
      <c r="D29" s="48">
        <v>22.761607000000001</v>
      </c>
      <c r="E29" s="49">
        <v>-0.80204904947812128</v>
      </c>
      <c r="F29" s="48">
        <v>-92.224489000000005</v>
      </c>
      <c r="G29" s="49">
        <v>1.3242311175155495E-3</v>
      </c>
      <c r="H29" s="48">
        <v>56.288722</v>
      </c>
      <c r="I29" s="48">
        <v>8.1948600000000003</v>
      </c>
      <c r="J29" s="49">
        <v>-0.85441382023205281</v>
      </c>
      <c r="K29" s="48">
        <v>-48.093862000000001</v>
      </c>
      <c r="L29" s="49">
        <v>1.0364984178467985E-3</v>
      </c>
    </row>
    <row r="30" spans="2:12" x14ac:dyDescent="0.25">
      <c r="B30" s="44" t="s">
        <v>126</v>
      </c>
      <c r="C30" s="45">
        <v>21.287931</v>
      </c>
      <c r="D30" s="45">
        <v>18.945929</v>
      </c>
      <c r="E30" s="46">
        <v>-0.11001548248159954</v>
      </c>
      <c r="F30" s="45">
        <v>-2.3420020000000008</v>
      </c>
      <c r="G30" s="46">
        <v>1.1022415390987226E-3</v>
      </c>
      <c r="H30" s="45">
        <v>3.4275410000000002</v>
      </c>
      <c r="I30" s="45">
        <v>6.327985</v>
      </c>
      <c r="J30" s="46">
        <v>0.84621715684801435</v>
      </c>
      <c r="K30" s="45">
        <v>2.9004439999999998</v>
      </c>
      <c r="L30" s="46">
        <v>8.0037321450986013E-4</v>
      </c>
    </row>
    <row r="31" spans="2:12" x14ac:dyDescent="0.25">
      <c r="B31" s="47" t="s">
        <v>127</v>
      </c>
      <c r="C31" s="48">
        <v>8.2993360000000003</v>
      </c>
      <c r="D31" s="48">
        <v>11.687289</v>
      </c>
      <c r="E31" s="49">
        <v>0.40821976601501597</v>
      </c>
      <c r="F31" s="48">
        <v>3.3879529999999995</v>
      </c>
      <c r="G31" s="49">
        <v>6.7994635761865101E-4</v>
      </c>
      <c r="H31" s="48">
        <v>4.2571950000000003</v>
      </c>
      <c r="I31" s="48">
        <v>5.9489000000000001</v>
      </c>
      <c r="J31" s="49">
        <v>0.39737550194435522</v>
      </c>
      <c r="K31" s="48">
        <v>1.6917049999999998</v>
      </c>
      <c r="L31" s="49">
        <v>7.5242596431529258E-4</v>
      </c>
    </row>
    <row r="32" spans="2:12" x14ac:dyDescent="0.25">
      <c r="B32" s="44" t="s">
        <v>128</v>
      </c>
      <c r="C32" s="45">
        <v>20.775161000000001</v>
      </c>
      <c r="D32" s="45">
        <v>16.220248000000002</v>
      </c>
      <c r="E32" s="46">
        <v>-0.21924802411880218</v>
      </c>
      <c r="F32" s="45">
        <v>-4.5549129999999991</v>
      </c>
      <c r="G32" s="46">
        <v>9.4366611001672068E-4</v>
      </c>
      <c r="H32" s="45">
        <v>8.4361549999999994</v>
      </c>
      <c r="I32" s="45">
        <v>4.6332019999999998</v>
      </c>
      <c r="J32" s="46">
        <v>-0.45079221517385581</v>
      </c>
      <c r="K32" s="45">
        <v>-3.8029529999999996</v>
      </c>
      <c r="L32" s="46">
        <v>5.8601447035881292E-4</v>
      </c>
    </row>
    <row r="33" spans="2:12" x14ac:dyDescent="0.25">
      <c r="B33" s="53" t="s">
        <v>129</v>
      </c>
      <c r="C33" s="54">
        <v>2.7412610000000002</v>
      </c>
      <c r="D33" s="54">
        <v>4.2655450000000004</v>
      </c>
      <c r="E33" s="55">
        <v>0.55605212345705146</v>
      </c>
      <c r="F33" s="54">
        <v>1.5242840000000002</v>
      </c>
      <c r="G33" s="55">
        <v>2.4816206615652688E-4</v>
      </c>
      <c r="H33" s="54">
        <v>1.348875</v>
      </c>
      <c r="I33" s="54">
        <v>2.8473670000000002</v>
      </c>
      <c r="J33" s="55">
        <v>1.1109198406079139</v>
      </c>
      <c r="K33" s="54">
        <v>1.4984920000000002</v>
      </c>
      <c r="L33" s="55">
        <v>3.6013933008363592E-4</v>
      </c>
    </row>
    <row r="34" spans="2:12" ht="13.5" thickBot="1" x14ac:dyDescent="0.3">
      <c r="B34" s="56" t="s">
        <v>22</v>
      </c>
      <c r="C34" s="57">
        <v>15976.995806999998</v>
      </c>
      <c r="D34" s="57">
        <v>17188.545639000004</v>
      </c>
      <c r="E34" s="58">
        <v>7.5830891278646284E-2</v>
      </c>
      <c r="F34" s="57">
        <v>1211.5498320000061</v>
      </c>
      <c r="G34" s="58">
        <v>1</v>
      </c>
      <c r="H34" s="57">
        <v>6874.6425700000018</v>
      </c>
      <c r="I34" s="57">
        <v>7906.292821</v>
      </c>
      <c r="J34" s="58">
        <v>0.15006602023237958</v>
      </c>
      <c r="K34" s="57">
        <v>1031.6502509999982</v>
      </c>
      <c r="L34" s="58">
        <v>1</v>
      </c>
    </row>
    <row r="38" spans="2:12" x14ac:dyDescent="0.25">
      <c r="B38" s="128" t="s">
        <v>175</v>
      </c>
      <c r="C38" s="128"/>
      <c r="D38" s="128"/>
      <c r="E38" s="128"/>
      <c r="F38" s="128"/>
      <c r="G38" s="128"/>
      <c r="H38" s="128"/>
      <c r="I38" s="128"/>
      <c r="J38" s="128"/>
      <c r="K38" s="128"/>
    </row>
    <row r="39" spans="2:12" x14ac:dyDescent="0.25">
      <c r="B39" s="127" t="s">
        <v>184</v>
      </c>
      <c r="C39" s="127"/>
      <c r="D39" s="127"/>
      <c r="E39" s="127"/>
      <c r="F39" s="127"/>
      <c r="G39" s="127"/>
      <c r="H39" s="127"/>
      <c r="I39" s="127"/>
      <c r="J39" s="127"/>
      <c r="K39" s="127"/>
    </row>
  </sheetData>
  <mergeCells count="7">
    <mergeCell ref="B2:K2"/>
    <mergeCell ref="B3:K3"/>
    <mergeCell ref="B38:K38"/>
    <mergeCell ref="B39:K39"/>
    <mergeCell ref="B6:B7"/>
    <mergeCell ref="C6:G6"/>
    <mergeCell ref="H6:L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dimension ref="A2:L36"/>
  <sheetViews>
    <sheetView showGridLines="0" workbookViewId="0">
      <selection activeCell="D8" sqref="D8"/>
    </sheetView>
  </sheetViews>
  <sheetFormatPr baseColWidth="10" defaultRowHeight="12.75" x14ac:dyDescent="0.25"/>
  <cols>
    <col min="1" max="1" width="11.42578125" style="65"/>
    <col min="2" max="2" width="16.28515625" style="65" customWidth="1"/>
    <col min="3" max="16384" width="11.42578125" style="65"/>
  </cols>
  <sheetData>
    <row r="2" spans="1:12" x14ac:dyDescent="0.25">
      <c r="A2" s="65" t="s">
        <v>6</v>
      </c>
      <c r="B2" s="127" t="s">
        <v>174</v>
      </c>
      <c r="C2" s="127"/>
      <c r="D2" s="127"/>
      <c r="E2" s="127"/>
      <c r="F2" s="127"/>
      <c r="G2" s="127"/>
      <c r="H2" s="127"/>
      <c r="I2" s="127"/>
      <c r="J2" s="127"/>
      <c r="K2" s="127"/>
    </row>
    <row r="3" spans="1:12" x14ac:dyDescent="0.25">
      <c r="B3" s="127" t="s">
        <v>169</v>
      </c>
      <c r="C3" s="127"/>
      <c r="D3" s="127"/>
      <c r="E3" s="127"/>
      <c r="F3" s="127"/>
      <c r="G3" s="127"/>
      <c r="H3" s="127"/>
      <c r="I3" s="127"/>
      <c r="J3" s="127"/>
      <c r="K3" s="127"/>
    </row>
    <row r="4" spans="1:12" ht="13.5" thickBot="1" x14ac:dyDescent="0.3"/>
    <row r="5" spans="1:12" x14ac:dyDescent="0.25">
      <c r="B5" s="144" t="s">
        <v>187</v>
      </c>
      <c r="C5" s="138" t="s">
        <v>188</v>
      </c>
      <c r="D5" s="139"/>
      <c r="E5" s="139"/>
      <c r="F5" s="139"/>
      <c r="G5" s="140"/>
      <c r="H5" s="141" t="s">
        <v>189</v>
      </c>
      <c r="I5" s="142"/>
      <c r="J5" s="142"/>
      <c r="K5" s="142"/>
      <c r="L5" s="143"/>
    </row>
    <row r="6" spans="1:12" ht="26.25" thickBot="1" x14ac:dyDescent="0.3">
      <c r="B6" s="145"/>
      <c r="C6" s="40">
        <v>2022</v>
      </c>
      <c r="D6" s="40">
        <v>2023</v>
      </c>
      <c r="E6" s="41" t="s">
        <v>190</v>
      </c>
      <c r="F6" s="40" t="s">
        <v>191</v>
      </c>
      <c r="G6" s="41" t="s">
        <v>192</v>
      </c>
      <c r="H6" s="42">
        <v>2022</v>
      </c>
      <c r="I6" s="42">
        <v>2023</v>
      </c>
      <c r="J6" s="43" t="s">
        <v>190</v>
      </c>
      <c r="K6" s="42" t="s">
        <v>191</v>
      </c>
      <c r="L6" s="43" t="s">
        <v>192</v>
      </c>
    </row>
    <row r="7" spans="1:12" ht="13.5" thickTop="1" x14ac:dyDescent="0.25">
      <c r="B7" s="44" t="s">
        <v>106</v>
      </c>
      <c r="C7" s="45">
        <v>2529.6834450000001</v>
      </c>
      <c r="D7" s="45">
        <v>2448.3708780000002</v>
      </c>
      <c r="E7" s="46">
        <v>-3.2143376342489316E-2</v>
      </c>
      <c r="F7" s="45">
        <v>-81.312566999999945</v>
      </c>
      <c r="G7" s="46">
        <v>0.19357866422463571</v>
      </c>
      <c r="H7" s="45">
        <v>1304.1788529999999</v>
      </c>
      <c r="I7" s="45">
        <v>1455.437322</v>
      </c>
      <c r="J7" s="46">
        <v>0.11597985096297236</v>
      </c>
      <c r="K7" s="45">
        <v>151.2584690000001</v>
      </c>
      <c r="L7" s="46">
        <v>0.22707770403732425</v>
      </c>
    </row>
    <row r="8" spans="1:12" x14ac:dyDescent="0.25">
      <c r="B8" s="47" t="s">
        <v>105</v>
      </c>
      <c r="C8" s="48">
        <v>5163.2773980000002</v>
      </c>
      <c r="D8" s="48">
        <v>2653.1091029999998</v>
      </c>
      <c r="E8" s="49">
        <v>-0.48615793836145937</v>
      </c>
      <c r="F8" s="48">
        <v>-2510.1682950000004</v>
      </c>
      <c r="G8" s="49">
        <v>0.20976614319987896</v>
      </c>
      <c r="H8" s="48">
        <v>2381.2111490000002</v>
      </c>
      <c r="I8" s="48">
        <v>1379.5668459999999</v>
      </c>
      <c r="J8" s="49">
        <v>-0.42064489048803799</v>
      </c>
      <c r="K8" s="48">
        <v>-1001.6443030000003</v>
      </c>
      <c r="L8" s="49">
        <v>0.21524037292462181</v>
      </c>
    </row>
    <row r="9" spans="1:12" x14ac:dyDescent="0.25">
      <c r="B9" s="44" t="s">
        <v>109</v>
      </c>
      <c r="C9" s="45">
        <v>2619.2919109999998</v>
      </c>
      <c r="D9" s="45">
        <v>2380.5819769999998</v>
      </c>
      <c r="E9" s="46">
        <v>-9.1135292327484296E-2</v>
      </c>
      <c r="F9" s="45">
        <v>-238.70993399999998</v>
      </c>
      <c r="G9" s="46">
        <v>0.18821898402963377</v>
      </c>
      <c r="H9" s="45">
        <v>1367.3503479999999</v>
      </c>
      <c r="I9" s="45">
        <v>1183.3848350000001</v>
      </c>
      <c r="J9" s="46">
        <v>-0.13454160688888772</v>
      </c>
      <c r="K9" s="45">
        <v>-183.96551299999987</v>
      </c>
      <c r="L9" s="46">
        <v>0.18463200528286838</v>
      </c>
    </row>
    <row r="10" spans="1:12" x14ac:dyDescent="0.25">
      <c r="B10" s="47" t="s">
        <v>107</v>
      </c>
      <c r="C10" s="48">
        <v>1740.8477330000001</v>
      </c>
      <c r="D10" s="48">
        <v>1760.873611</v>
      </c>
      <c r="E10" s="49">
        <v>1.1503520738996187E-2</v>
      </c>
      <c r="F10" s="48">
        <v>20.025877999999921</v>
      </c>
      <c r="G10" s="49">
        <v>0.13922219241728409</v>
      </c>
      <c r="H10" s="48">
        <v>918.90851699999996</v>
      </c>
      <c r="I10" s="48">
        <v>861.21205799999996</v>
      </c>
      <c r="J10" s="49">
        <v>-6.2788033773333751E-2</v>
      </c>
      <c r="K10" s="48">
        <v>-57.696459000000004</v>
      </c>
      <c r="L10" s="49">
        <v>0.13436652603573879</v>
      </c>
    </row>
    <row r="11" spans="1:12" x14ac:dyDescent="0.25">
      <c r="B11" s="44" t="s">
        <v>111</v>
      </c>
      <c r="C11" s="45">
        <v>928.56836499999997</v>
      </c>
      <c r="D11" s="45">
        <v>706.71237199999996</v>
      </c>
      <c r="E11" s="46">
        <v>-0.23892262687626664</v>
      </c>
      <c r="F11" s="45">
        <v>-221.85599300000001</v>
      </c>
      <c r="G11" s="46">
        <v>5.5875700120455292E-2</v>
      </c>
      <c r="H11" s="45">
        <v>453.82373699999999</v>
      </c>
      <c r="I11" s="45">
        <v>333.194434</v>
      </c>
      <c r="J11" s="46">
        <v>-0.26580650848591469</v>
      </c>
      <c r="K11" s="45">
        <v>-120.62930299999999</v>
      </c>
      <c r="L11" s="46">
        <v>5.1985080997349727E-2</v>
      </c>
    </row>
    <row r="12" spans="1:12" x14ac:dyDescent="0.25">
      <c r="B12" s="47" t="s">
        <v>130</v>
      </c>
      <c r="C12" s="48">
        <v>641.73630800000001</v>
      </c>
      <c r="D12" s="48">
        <v>451.56122800000003</v>
      </c>
      <c r="E12" s="49">
        <v>-0.29634458519682194</v>
      </c>
      <c r="F12" s="48">
        <v>-190.17507999999998</v>
      </c>
      <c r="G12" s="49">
        <v>3.5702360339819467E-2</v>
      </c>
      <c r="H12" s="48">
        <v>315.76773100000003</v>
      </c>
      <c r="I12" s="48">
        <v>220.796257</v>
      </c>
      <c r="J12" s="49">
        <v>-0.30076370913277395</v>
      </c>
      <c r="K12" s="48">
        <v>-94.971474000000029</v>
      </c>
      <c r="L12" s="49">
        <v>3.4448688611817102E-2</v>
      </c>
    </row>
    <row r="13" spans="1:12" x14ac:dyDescent="0.25">
      <c r="B13" s="44" t="s">
        <v>108</v>
      </c>
      <c r="C13" s="45">
        <v>309.09295900000001</v>
      </c>
      <c r="D13" s="45">
        <v>422.16215899999997</v>
      </c>
      <c r="E13" s="46">
        <v>0.3658096915756659</v>
      </c>
      <c r="F13" s="45">
        <v>113.06919999999997</v>
      </c>
      <c r="G13" s="46">
        <v>3.3377944313797814E-2</v>
      </c>
      <c r="H13" s="45">
        <v>121.66655799999999</v>
      </c>
      <c r="I13" s="45">
        <v>166.782635</v>
      </c>
      <c r="J13" s="46">
        <v>0.37081740242869365</v>
      </c>
      <c r="K13" s="45">
        <v>45.116077000000004</v>
      </c>
      <c r="L13" s="46">
        <v>2.6021469462561356E-2</v>
      </c>
    </row>
    <row r="14" spans="1:12" x14ac:dyDescent="0.25">
      <c r="B14" s="47" t="s">
        <v>110</v>
      </c>
      <c r="C14" s="48">
        <v>254.06198000000001</v>
      </c>
      <c r="D14" s="48">
        <v>312.38052699999997</v>
      </c>
      <c r="E14" s="49">
        <v>0.22954456625111708</v>
      </c>
      <c r="F14" s="48">
        <v>58.318546999999967</v>
      </c>
      <c r="G14" s="49">
        <v>2.4698139358626917E-2</v>
      </c>
      <c r="H14" s="48">
        <v>138.27190899999999</v>
      </c>
      <c r="I14" s="48">
        <v>160.31469999999999</v>
      </c>
      <c r="J14" s="49">
        <v>0.15941626292293387</v>
      </c>
      <c r="K14" s="48">
        <v>22.042790999999994</v>
      </c>
      <c r="L14" s="49">
        <v>2.5012340585994965E-2</v>
      </c>
    </row>
    <row r="15" spans="1:12" x14ac:dyDescent="0.25">
      <c r="B15" s="44" t="s">
        <v>113</v>
      </c>
      <c r="C15" s="45">
        <v>198.01476099999999</v>
      </c>
      <c r="D15" s="45">
        <v>208.50179900000001</v>
      </c>
      <c r="E15" s="46">
        <v>5.2960890122731863E-2</v>
      </c>
      <c r="F15" s="45">
        <v>10.487038000000013</v>
      </c>
      <c r="G15" s="46">
        <v>1.6485043218543577E-2</v>
      </c>
      <c r="H15" s="45">
        <v>99.397163000000006</v>
      </c>
      <c r="I15" s="45">
        <v>107.442027</v>
      </c>
      <c r="J15" s="46">
        <v>8.0936555503098084E-2</v>
      </c>
      <c r="K15" s="45">
        <v>8.0448639999999898</v>
      </c>
      <c r="L15" s="46">
        <v>1.67631325921682E-2</v>
      </c>
    </row>
    <row r="16" spans="1:12" x14ac:dyDescent="0.25">
      <c r="B16" s="47" t="s">
        <v>120</v>
      </c>
      <c r="C16" s="48">
        <v>215.64765199999999</v>
      </c>
      <c r="D16" s="48">
        <v>194.002298</v>
      </c>
      <c r="E16" s="49">
        <v>-0.10037370590058636</v>
      </c>
      <c r="F16" s="48">
        <v>-21.645353999999998</v>
      </c>
      <c r="G16" s="49">
        <v>1.533865070884482E-2</v>
      </c>
      <c r="H16" s="48">
        <v>121.418986</v>
      </c>
      <c r="I16" s="48">
        <v>93.038325</v>
      </c>
      <c r="J16" s="49">
        <v>-0.23374154187056051</v>
      </c>
      <c r="K16" s="48">
        <v>-28.380661000000003</v>
      </c>
      <c r="L16" s="49">
        <v>1.4515863314159527E-2</v>
      </c>
    </row>
    <row r="17" spans="2:12" x14ac:dyDescent="0.25">
      <c r="B17" s="44" t="s">
        <v>114</v>
      </c>
      <c r="C17" s="45">
        <v>100.64560899999999</v>
      </c>
      <c r="D17" s="45">
        <v>145.88806500000001</v>
      </c>
      <c r="E17" s="46">
        <v>0.44952240290979839</v>
      </c>
      <c r="F17" s="45">
        <v>45.242456000000018</v>
      </c>
      <c r="G17" s="46">
        <v>1.1534533841574646E-2</v>
      </c>
      <c r="H17" s="45">
        <v>68.114998</v>
      </c>
      <c r="I17" s="45">
        <v>92.890827000000002</v>
      </c>
      <c r="J17" s="46">
        <v>0.36373529659356385</v>
      </c>
      <c r="K17" s="45">
        <v>24.775829000000002</v>
      </c>
      <c r="L17" s="46">
        <v>1.4492850638392719E-2</v>
      </c>
    </row>
    <row r="18" spans="2:12" x14ac:dyDescent="0.25">
      <c r="B18" s="47" t="s">
        <v>118</v>
      </c>
      <c r="C18" s="48">
        <v>174.42112700000001</v>
      </c>
      <c r="D18" s="48">
        <v>283.13494500000002</v>
      </c>
      <c r="E18" s="49">
        <v>0.62328354293915322</v>
      </c>
      <c r="F18" s="48">
        <v>108.713818</v>
      </c>
      <c r="G18" s="49">
        <v>2.2385858670720432E-2</v>
      </c>
      <c r="H18" s="48">
        <v>84.541634999999999</v>
      </c>
      <c r="I18" s="48">
        <v>67.596204999999998</v>
      </c>
      <c r="J18" s="49">
        <v>-0.20043887251529968</v>
      </c>
      <c r="K18" s="48">
        <v>-16.945430000000002</v>
      </c>
      <c r="L18" s="49">
        <v>1.0546377230414529E-2</v>
      </c>
    </row>
    <row r="19" spans="2:12" x14ac:dyDescent="0.25">
      <c r="B19" s="44" t="s">
        <v>117</v>
      </c>
      <c r="C19" s="45">
        <v>132.66679400000001</v>
      </c>
      <c r="D19" s="45">
        <v>137.30683300000001</v>
      </c>
      <c r="E19" s="46">
        <v>3.4975134772609273E-2</v>
      </c>
      <c r="F19" s="45">
        <v>4.6400390000000016</v>
      </c>
      <c r="G19" s="46">
        <v>1.0856064969522617E-2</v>
      </c>
      <c r="H19" s="45">
        <v>56.841265999999997</v>
      </c>
      <c r="I19" s="45">
        <v>44.128754999999998</v>
      </c>
      <c r="J19" s="46">
        <v>-0.2236493289927779</v>
      </c>
      <c r="K19" s="45">
        <v>-12.712510999999999</v>
      </c>
      <c r="L19" s="46">
        <v>6.8849796662185589E-3</v>
      </c>
    </row>
    <row r="20" spans="2:12" x14ac:dyDescent="0.25">
      <c r="B20" s="47" t="s">
        <v>124</v>
      </c>
      <c r="C20" s="48">
        <v>62.476993999999998</v>
      </c>
      <c r="D20" s="48">
        <v>123.16053700000001</v>
      </c>
      <c r="E20" s="49">
        <v>0.97129421751629108</v>
      </c>
      <c r="F20" s="48">
        <v>60.683543000000007</v>
      </c>
      <c r="G20" s="49">
        <v>9.7375983564728635E-3</v>
      </c>
      <c r="H20" s="48">
        <v>36.252879</v>
      </c>
      <c r="I20" s="48">
        <v>43.370643000000001</v>
      </c>
      <c r="J20" s="49">
        <v>0.19633651716323008</v>
      </c>
      <c r="K20" s="48">
        <v>7.1177640000000011</v>
      </c>
      <c r="L20" s="49">
        <v>6.7666988376586714E-3</v>
      </c>
    </row>
    <row r="21" spans="2:12" x14ac:dyDescent="0.25">
      <c r="B21" s="44" t="s">
        <v>112</v>
      </c>
      <c r="C21" s="45">
        <v>133.01513</v>
      </c>
      <c r="D21" s="45">
        <v>109.248462</v>
      </c>
      <c r="E21" s="46">
        <v>-0.17867642575697962</v>
      </c>
      <c r="F21" s="45">
        <v>-23.766667999999996</v>
      </c>
      <c r="G21" s="46">
        <v>8.6376502565784375E-3</v>
      </c>
      <c r="H21" s="45">
        <v>77.867885000000001</v>
      </c>
      <c r="I21" s="45">
        <v>42.025415000000002</v>
      </c>
      <c r="J21" s="46">
        <v>-0.46029849147694202</v>
      </c>
      <c r="K21" s="45">
        <v>-35.842469999999999</v>
      </c>
      <c r="L21" s="46">
        <v>6.5568160202887308E-3</v>
      </c>
    </row>
    <row r="22" spans="2:12" x14ac:dyDescent="0.25">
      <c r="B22" s="47" t="s">
        <v>116</v>
      </c>
      <c r="C22" s="48">
        <v>84.495231000000004</v>
      </c>
      <c r="D22" s="48">
        <v>71.956661999999994</v>
      </c>
      <c r="E22" s="49">
        <v>-0.14839380698302385</v>
      </c>
      <c r="F22" s="48">
        <v>-12.53856900000001</v>
      </c>
      <c r="G22" s="49">
        <v>5.6892011897323354E-3</v>
      </c>
      <c r="H22" s="48">
        <v>42.727902999999998</v>
      </c>
      <c r="I22" s="48">
        <v>35.415956000000001</v>
      </c>
      <c r="J22" s="49">
        <v>-0.17112815014581917</v>
      </c>
      <c r="K22" s="48">
        <v>-7.3119469999999964</v>
      </c>
      <c r="L22" s="49">
        <v>5.5256065329667963E-3</v>
      </c>
    </row>
    <row r="23" spans="2:12" x14ac:dyDescent="0.25">
      <c r="B23" s="44" t="s">
        <v>126</v>
      </c>
      <c r="C23" s="45">
        <v>116.698669</v>
      </c>
      <c r="D23" s="45">
        <v>54.180579999999999</v>
      </c>
      <c r="E23" s="46">
        <v>-0.53572238257490323</v>
      </c>
      <c r="F23" s="45">
        <v>-62.518088999999996</v>
      </c>
      <c r="G23" s="46">
        <v>4.2837481843778129E-3</v>
      </c>
      <c r="H23" s="45">
        <v>90.204593000000003</v>
      </c>
      <c r="I23" s="45">
        <v>27.340039999999998</v>
      </c>
      <c r="J23" s="46">
        <v>-0.69691077703770588</v>
      </c>
      <c r="K23" s="45">
        <v>-62.864553000000001</v>
      </c>
      <c r="L23" s="46">
        <v>4.2656000486214042E-3</v>
      </c>
    </row>
    <row r="24" spans="2:12" x14ac:dyDescent="0.25">
      <c r="B24" s="47" t="s">
        <v>125</v>
      </c>
      <c r="C24" s="48">
        <v>71.041179999999997</v>
      </c>
      <c r="D24" s="48">
        <v>49.235441999999999</v>
      </c>
      <c r="E24" s="49">
        <v>-0.30694504229800235</v>
      </c>
      <c r="F24" s="48">
        <v>-21.805737999999998</v>
      </c>
      <c r="G24" s="49">
        <v>3.8927644420664958E-3</v>
      </c>
      <c r="H24" s="48">
        <v>35.516804999999998</v>
      </c>
      <c r="I24" s="48">
        <v>25.047073000000001</v>
      </c>
      <c r="J24" s="49">
        <v>-0.29478248395372264</v>
      </c>
      <c r="K24" s="48">
        <v>-10.469731999999997</v>
      </c>
      <c r="L24" s="49">
        <v>3.9078507495462289E-3</v>
      </c>
    </row>
    <row r="25" spans="2:12" x14ac:dyDescent="0.25">
      <c r="B25" s="44" t="s">
        <v>115</v>
      </c>
      <c r="C25" s="45">
        <v>29.535323000000002</v>
      </c>
      <c r="D25" s="45">
        <v>35.261702999999997</v>
      </c>
      <c r="E25" s="46">
        <v>0.19388242342905793</v>
      </c>
      <c r="F25" s="45">
        <v>5.7263799999999954</v>
      </c>
      <c r="G25" s="46">
        <v>2.7879409228236331E-3</v>
      </c>
      <c r="H25" s="45">
        <v>12.769185</v>
      </c>
      <c r="I25" s="45">
        <v>20.053509999999999</v>
      </c>
      <c r="J25" s="46">
        <v>0.57046123147248617</v>
      </c>
      <c r="K25" s="45">
        <v>7.2843249999999991</v>
      </c>
      <c r="L25" s="46">
        <v>3.1287537703320778E-3</v>
      </c>
    </row>
    <row r="26" spans="2:12" x14ac:dyDescent="0.25">
      <c r="B26" s="47" t="s">
        <v>122</v>
      </c>
      <c r="C26" s="48">
        <v>26.905284000000002</v>
      </c>
      <c r="D26" s="48">
        <v>40.300894999999997</v>
      </c>
      <c r="E26" s="49">
        <v>0.49788030485015478</v>
      </c>
      <c r="F26" s="48">
        <v>13.395610999999995</v>
      </c>
      <c r="G26" s="49">
        <v>3.1863609762953975E-3</v>
      </c>
      <c r="H26" s="48">
        <v>9.7660300000000007</v>
      </c>
      <c r="I26" s="48">
        <v>16.778289999999998</v>
      </c>
      <c r="J26" s="49">
        <v>0.71802564604040708</v>
      </c>
      <c r="K26" s="48">
        <v>7.0122599999999977</v>
      </c>
      <c r="L26" s="49">
        <v>2.6177531064250094E-3</v>
      </c>
    </row>
    <row r="27" spans="2:12" x14ac:dyDescent="0.25">
      <c r="B27" s="44" t="s">
        <v>123</v>
      </c>
      <c r="C27" s="45">
        <v>48.357349999999997</v>
      </c>
      <c r="D27" s="45">
        <v>25.159029</v>
      </c>
      <c r="E27" s="46">
        <v>-0.47972688743283076</v>
      </c>
      <c r="F27" s="45">
        <v>-23.198320999999996</v>
      </c>
      <c r="G27" s="46">
        <v>1.9891803446817798E-3</v>
      </c>
      <c r="H27" s="45">
        <v>23.847546000000001</v>
      </c>
      <c r="I27" s="45">
        <v>14.850002999999999</v>
      </c>
      <c r="J27" s="46">
        <v>-0.37729429267061698</v>
      </c>
      <c r="K27" s="45">
        <v>-8.9975430000000021</v>
      </c>
      <c r="L27" s="46">
        <v>2.3169012744249096E-3</v>
      </c>
    </row>
    <row r="28" spans="2:12" x14ac:dyDescent="0.25">
      <c r="B28" s="47" t="s">
        <v>119</v>
      </c>
      <c r="C28" s="48">
        <v>33.277143000000002</v>
      </c>
      <c r="D28" s="48">
        <v>23.746779</v>
      </c>
      <c r="E28" s="49">
        <v>-0.28639369671849535</v>
      </c>
      <c r="F28" s="48">
        <v>-9.5303640000000023</v>
      </c>
      <c r="G28" s="49">
        <v>1.8775218247215366E-3</v>
      </c>
      <c r="H28" s="48">
        <v>19.201007000000001</v>
      </c>
      <c r="I28" s="48">
        <v>12.041582</v>
      </c>
      <c r="J28" s="49">
        <v>-0.37286716264412589</v>
      </c>
      <c r="K28" s="48">
        <v>-7.1594250000000006</v>
      </c>
      <c r="L28" s="49">
        <v>1.8787307101481429E-3</v>
      </c>
    </row>
    <row r="29" spans="2:12" x14ac:dyDescent="0.25">
      <c r="B29" s="44" t="s">
        <v>121</v>
      </c>
      <c r="C29" s="45">
        <v>5.2254579999999997</v>
      </c>
      <c r="D29" s="45">
        <v>5.0720130000000001</v>
      </c>
      <c r="E29" s="46">
        <v>-2.9364890120636256E-2</v>
      </c>
      <c r="F29" s="45">
        <v>-0.15344499999999961</v>
      </c>
      <c r="G29" s="46">
        <v>4.0101502198556507E-4</v>
      </c>
      <c r="H29" s="45">
        <v>2.1582059999999998</v>
      </c>
      <c r="I29" s="45">
        <v>4.2181870000000004</v>
      </c>
      <c r="J29" s="46">
        <v>0.95448766243815486</v>
      </c>
      <c r="K29" s="45">
        <v>2.0599810000000005</v>
      </c>
      <c r="L29" s="46">
        <v>6.5812261694914046E-4</v>
      </c>
    </row>
    <row r="30" spans="2:12" x14ac:dyDescent="0.25">
      <c r="B30" s="47" t="s">
        <v>128</v>
      </c>
      <c r="C30" s="48">
        <v>6.175713</v>
      </c>
      <c r="D30" s="48">
        <v>3.8575300000000001</v>
      </c>
      <c r="E30" s="49">
        <v>-0.37537090858982591</v>
      </c>
      <c r="F30" s="48">
        <v>-2.3181829999999999</v>
      </c>
      <c r="G30" s="49">
        <v>3.0499280616196701E-4</v>
      </c>
      <c r="H30" s="48">
        <v>2.0129350000000001</v>
      </c>
      <c r="I30" s="48">
        <v>1.468852</v>
      </c>
      <c r="J30" s="49">
        <v>-0.27029337758049821</v>
      </c>
      <c r="K30" s="48">
        <v>-0.54408300000000009</v>
      </c>
      <c r="L30" s="49">
        <v>2.2917066553734551E-4</v>
      </c>
    </row>
    <row r="31" spans="2:12" x14ac:dyDescent="0.25">
      <c r="B31" s="44" t="s">
        <v>127</v>
      </c>
      <c r="C31" s="45">
        <v>1.901273</v>
      </c>
      <c r="D31" s="45">
        <v>1.6019099999999999</v>
      </c>
      <c r="E31" s="46">
        <v>-0.1574539795179335</v>
      </c>
      <c r="F31" s="45">
        <v>-0.29936300000000005</v>
      </c>
      <c r="G31" s="46">
        <v>1.2665385003328983E-4</v>
      </c>
      <c r="H31" s="45">
        <v>0.43889299999999998</v>
      </c>
      <c r="I31" s="45">
        <v>0.92983199999999999</v>
      </c>
      <c r="J31" s="46">
        <v>1.1185847119913053</v>
      </c>
      <c r="K31" s="45">
        <v>0.49093900000000001</v>
      </c>
      <c r="L31" s="46">
        <v>1.4507262697529842E-4</v>
      </c>
    </row>
    <row r="32" spans="2:12" x14ac:dyDescent="0.25">
      <c r="B32" s="53" t="s">
        <v>129</v>
      </c>
      <c r="C32" s="54">
        <v>0.61699599999999999</v>
      </c>
      <c r="D32" s="54">
        <v>0.570326</v>
      </c>
      <c r="E32" s="55">
        <v>-7.5640684866676633E-2</v>
      </c>
      <c r="F32" s="54">
        <v>-4.6669999999999989E-2</v>
      </c>
      <c r="G32" s="55">
        <v>4.5092410730993665E-5</v>
      </c>
      <c r="H32" s="54">
        <v>0.224964</v>
      </c>
      <c r="I32" s="54">
        <v>9.9548999999999999E-2</v>
      </c>
      <c r="J32" s="55">
        <v>-0.5574891982717235</v>
      </c>
      <c r="K32" s="54">
        <v>-0.125415</v>
      </c>
      <c r="L32" s="55">
        <v>1.5531660496481067E-5</v>
      </c>
    </row>
    <row r="33" spans="2:12" ht="13.5" thickBot="1" x14ac:dyDescent="0.3">
      <c r="B33" s="56" t="s">
        <v>22</v>
      </c>
      <c r="C33" s="57">
        <v>15627.677786000002</v>
      </c>
      <c r="D33" s="57">
        <v>12647.937662999997</v>
      </c>
      <c r="E33" s="58">
        <v>-0.19067069105234524</v>
      </c>
      <c r="F33" s="57">
        <v>-2979.740123000005</v>
      </c>
      <c r="G33" s="58">
        <v>1</v>
      </c>
      <c r="H33" s="57">
        <v>7784.4816809999975</v>
      </c>
      <c r="I33" s="57">
        <v>6409.4241579999989</v>
      </c>
      <c r="J33" s="58">
        <v>-0.17664085797210816</v>
      </c>
      <c r="K33" s="57">
        <v>-1375.0575229999986</v>
      </c>
      <c r="L33" s="58">
        <v>1</v>
      </c>
    </row>
    <row r="35" spans="2:12" x14ac:dyDescent="0.25">
      <c r="B35" s="128" t="s">
        <v>175</v>
      </c>
      <c r="C35" s="128"/>
      <c r="D35" s="128"/>
      <c r="E35" s="128"/>
      <c r="F35" s="128"/>
      <c r="G35" s="128"/>
      <c r="H35" s="128"/>
      <c r="I35" s="128"/>
      <c r="J35" s="128"/>
      <c r="K35" s="128"/>
    </row>
    <row r="36" spans="2:12" x14ac:dyDescent="0.25">
      <c r="B36" s="127" t="s">
        <v>184</v>
      </c>
      <c r="C36" s="127"/>
      <c r="D36" s="127"/>
      <c r="E36" s="127"/>
      <c r="F36" s="127"/>
      <c r="G36" s="127"/>
      <c r="H36" s="127"/>
      <c r="I36" s="127"/>
      <c r="J36" s="127"/>
      <c r="K36" s="127"/>
    </row>
  </sheetData>
  <mergeCells count="7">
    <mergeCell ref="B2:K2"/>
    <mergeCell ref="B3:K3"/>
    <mergeCell ref="B36:K36"/>
    <mergeCell ref="B35:K35"/>
    <mergeCell ref="B5:B6"/>
    <mergeCell ref="C5:G5"/>
    <mergeCell ref="H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dimension ref="A2:L38"/>
  <sheetViews>
    <sheetView showGridLines="0" workbookViewId="0">
      <selection activeCell="B5" sqref="B5:L6"/>
    </sheetView>
  </sheetViews>
  <sheetFormatPr baseColWidth="10" defaultRowHeight="12.75" x14ac:dyDescent="0.25"/>
  <cols>
    <col min="1" max="1" width="11.42578125" style="65"/>
    <col min="2" max="2" width="79.28515625" style="65" customWidth="1"/>
    <col min="3" max="16384" width="11.42578125" style="65"/>
  </cols>
  <sheetData>
    <row r="2" spans="1:12" x14ac:dyDescent="0.25">
      <c r="A2" s="65" t="s">
        <v>176</v>
      </c>
      <c r="B2" s="127" t="s">
        <v>186</v>
      </c>
      <c r="C2" s="127"/>
      <c r="D2" s="127"/>
      <c r="E2" s="127"/>
      <c r="F2" s="127"/>
      <c r="G2" s="127"/>
      <c r="H2" s="127"/>
      <c r="I2" s="127"/>
      <c r="J2" s="127"/>
      <c r="K2" s="127"/>
    </row>
    <row r="3" spans="1:12" x14ac:dyDescent="0.25">
      <c r="B3" s="127" t="s">
        <v>169</v>
      </c>
      <c r="C3" s="127"/>
      <c r="D3" s="127"/>
      <c r="E3" s="127"/>
      <c r="F3" s="127"/>
      <c r="G3" s="127"/>
      <c r="H3" s="127"/>
      <c r="I3" s="127"/>
      <c r="J3" s="127"/>
      <c r="K3" s="127"/>
    </row>
    <row r="4" spans="1:12" ht="13.5" thickBot="1" x14ac:dyDescent="0.3"/>
    <row r="5" spans="1:12" x14ac:dyDescent="0.25">
      <c r="B5" s="144" t="s">
        <v>131</v>
      </c>
      <c r="C5" s="138" t="s">
        <v>188</v>
      </c>
      <c r="D5" s="139"/>
      <c r="E5" s="139"/>
      <c r="F5" s="139"/>
      <c r="G5" s="140"/>
      <c r="H5" s="141" t="s">
        <v>189</v>
      </c>
      <c r="I5" s="142"/>
      <c r="J5" s="142"/>
      <c r="K5" s="142"/>
      <c r="L5" s="143"/>
    </row>
    <row r="6" spans="1:12" ht="26.25" thickBot="1" x14ac:dyDescent="0.3">
      <c r="B6" s="145"/>
      <c r="C6" s="40">
        <v>2022</v>
      </c>
      <c r="D6" s="40">
        <v>2023</v>
      </c>
      <c r="E6" s="41" t="s">
        <v>190</v>
      </c>
      <c r="F6" s="40" t="s">
        <v>191</v>
      </c>
      <c r="G6" s="41" t="s">
        <v>192</v>
      </c>
      <c r="H6" s="42">
        <v>2022</v>
      </c>
      <c r="I6" s="42">
        <v>2023</v>
      </c>
      <c r="J6" s="43" t="s">
        <v>190</v>
      </c>
      <c r="K6" s="42" t="s">
        <v>191</v>
      </c>
      <c r="L6" s="43" t="s">
        <v>192</v>
      </c>
    </row>
    <row r="7" spans="1:12" ht="13.5" thickTop="1" x14ac:dyDescent="0.25">
      <c r="B7" s="44" t="s">
        <v>133</v>
      </c>
      <c r="C7" s="88">
        <v>28.897617</v>
      </c>
      <c r="D7" s="88">
        <v>45.248353000000002</v>
      </c>
      <c r="E7" s="84">
        <v>0.56581606711722987</v>
      </c>
      <c r="F7" s="88">
        <v>16.350736000000001</v>
      </c>
      <c r="G7" s="84">
        <v>0.14527509273503544</v>
      </c>
      <c r="H7" s="88">
        <v>12.117937</v>
      </c>
      <c r="I7" s="88">
        <v>21.319786000000001</v>
      </c>
      <c r="J7" s="84">
        <v>0.7593577190572951</v>
      </c>
      <c r="K7" s="88">
        <v>9.2018490000000011</v>
      </c>
      <c r="L7" s="84">
        <v>0.15293351959082271</v>
      </c>
    </row>
    <row r="8" spans="1:12" x14ac:dyDescent="0.25">
      <c r="B8" s="47" t="s">
        <v>132</v>
      </c>
      <c r="C8" s="89">
        <v>53.376931999999996</v>
      </c>
      <c r="D8" s="89">
        <v>34.829417999999997</v>
      </c>
      <c r="E8" s="85">
        <v>-0.34748182979119147</v>
      </c>
      <c r="F8" s="89">
        <v>-18.547514</v>
      </c>
      <c r="G8" s="85">
        <v>0.11182389179684202</v>
      </c>
      <c r="H8" s="89">
        <v>23.488436</v>
      </c>
      <c r="I8" s="89">
        <v>12.438777999999999</v>
      </c>
      <c r="J8" s="85">
        <v>-0.47042970421700281</v>
      </c>
      <c r="K8" s="89">
        <v>-11.049658000000001</v>
      </c>
      <c r="L8" s="85">
        <v>8.9227260486990548E-2</v>
      </c>
    </row>
    <row r="9" spans="1:12" x14ac:dyDescent="0.25">
      <c r="B9" s="44" t="s">
        <v>134</v>
      </c>
      <c r="C9" s="88">
        <v>10.500389999999999</v>
      </c>
      <c r="D9" s="88">
        <v>26.826854000000001</v>
      </c>
      <c r="E9" s="84">
        <v>1.5548435820002879</v>
      </c>
      <c r="F9" s="88">
        <v>16.326464000000001</v>
      </c>
      <c r="G9" s="84">
        <v>8.6130730606686537E-2</v>
      </c>
      <c r="H9" s="88">
        <v>7.2965369999999998</v>
      </c>
      <c r="I9" s="88">
        <v>8.1049009999999999</v>
      </c>
      <c r="J9" s="84">
        <v>0.11078735021832964</v>
      </c>
      <c r="K9" s="88">
        <v>0.80836400000000008</v>
      </c>
      <c r="L9" s="84">
        <v>5.813899988795284E-2</v>
      </c>
    </row>
    <row r="10" spans="1:12" x14ac:dyDescent="0.25">
      <c r="B10" s="47" t="s">
        <v>135</v>
      </c>
      <c r="C10" s="89">
        <v>16.053111999999999</v>
      </c>
      <c r="D10" s="89">
        <v>12.006819999999999</v>
      </c>
      <c r="E10" s="85">
        <v>-0.25205654828795809</v>
      </c>
      <c r="F10" s="89">
        <v>-4.0462919999999993</v>
      </c>
      <c r="G10" s="85">
        <v>3.8549290157652329E-2</v>
      </c>
      <c r="H10" s="89">
        <v>5.0782470000000002</v>
      </c>
      <c r="I10" s="89">
        <v>5.9061320000000004</v>
      </c>
      <c r="J10" s="85">
        <v>0.16302574490764243</v>
      </c>
      <c r="K10" s="89">
        <v>0.8278850000000002</v>
      </c>
      <c r="L10" s="85">
        <v>4.2366539416858355E-2</v>
      </c>
    </row>
    <row r="11" spans="1:12" x14ac:dyDescent="0.25">
      <c r="B11" s="44" t="s">
        <v>193</v>
      </c>
      <c r="C11" s="88">
        <v>8.7849999999999998E-2</v>
      </c>
      <c r="D11" s="88">
        <v>9.4554050000000007</v>
      </c>
      <c r="E11" s="84">
        <v>106.63124644280023</v>
      </c>
      <c r="F11" s="88">
        <v>9.3675550000000012</v>
      </c>
      <c r="G11" s="84">
        <v>3.0357675962754221E-2</v>
      </c>
      <c r="H11" s="88">
        <v>0</v>
      </c>
      <c r="I11" s="88">
        <v>5.2676970000000001</v>
      </c>
      <c r="J11" s="86" t="s">
        <v>17</v>
      </c>
      <c r="K11" s="88">
        <v>5.2676970000000001</v>
      </c>
      <c r="L11" s="84">
        <v>3.7786844687278665E-2</v>
      </c>
    </row>
    <row r="12" spans="1:12" x14ac:dyDescent="0.25">
      <c r="B12" s="47" t="s">
        <v>137</v>
      </c>
      <c r="C12" s="89">
        <v>8.7823630000000001</v>
      </c>
      <c r="D12" s="89">
        <v>12.196071999999999</v>
      </c>
      <c r="E12" s="85">
        <v>0.38870051260691452</v>
      </c>
      <c r="F12" s="89">
        <v>3.413708999999999</v>
      </c>
      <c r="G12" s="85">
        <v>3.9156905684570864E-2</v>
      </c>
      <c r="H12" s="89">
        <v>4.5758999999999999</v>
      </c>
      <c r="I12" s="89">
        <v>5.0933390000000003</v>
      </c>
      <c r="J12" s="85">
        <v>0.11307917568128678</v>
      </c>
      <c r="K12" s="89">
        <v>0.51743900000000043</v>
      </c>
      <c r="L12" s="85">
        <v>3.6536120003230865E-2</v>
      </c>
    </row>
    <row r="13" spans="1:12" x14ac:dyDescent="0.25">
      <c r="B13" s="44" t="s">
        <v>136</v>
      </c>
      <c r="C13" s="88">
        <v>9.6002639999999992</v>
      </c>
      <c r="D13" s="88">
        <v>16.892282000000002</v>
      </c>
      <c r="E13" s="84">
        <v>0.75956432031452503</v>
      </c>
      <c r="F13" s="88">
        <v>7.2920180000000023</v>
      </c>
      <c r="G13" s="84">
        <v>5.4234633336960797E-2</v>
      </c>
      <c r="H13" s="88">
        <v>3.8987029999999998</v>
      </c>
      <c r="I13" s="88">
        <v>5.046932</v>
      </c>
      <c r="J13" s="84">
        <v>0.29451563763641397</v>
      </c>
      <c r="K13" s="88">
        <v>1.1482290000000002</v>
      </c>
      <c r="L13" s="84">
        <v>3.620322801999748E-2</v>
      </c>
    </row>
    <row r="14" spans="1:12" x14ac:dyDescent="0.25">
      <c r="B14" s="47" t="s">
        <v>149</v>
      </c>
      <c r="C14" s="89">
        <v>0.95698799999999995</v>
      </c>
      <c r="D14" s="89">
        <v>8.3244209999999992</v>
      </c>
      <c r="E14" s="85">
        <v>7.6985636183525816</v>
      </c>
      <c r="F14" s="89">
        <v>7.3674329999999992</v>
      </c>
      <c r="G14" s="85">
        <v>2.6726520471153422E-2</v>
      </c>
      <c r="H14" s="89">
        <v>0.26897900000000002</v>
      </c>
      <c r="I14" s="89">
        <v>4.6212119999999999</v>
      </c>
      <c r="J14" s="85">
        <v>16.180567999732318</v>
      </c>
      <c r="K14" s="89">
        <v>4.352233</v>
      </c>
      <c r="L14" s="85">
        <v>3.3149404779923446E-2</v>
      </c>
    </row>
    <row r="15" spans="1:12" x14ac:dyDescent="0.25">
      <c r="B15" s="44" t="s">
        <v>140</v>
      </c>
      <c r="C15" s="88">
        <v>5.3407150000000003</v>
      </c>
      <c r="D15" s="88">
        <v>6.6080899999999998</v>
      </c>
      <c r="E15" s="84">
        <v>0.23730436842257996</v>
      </c>
      <c r="F15" s="88">
        <v>1.2673749999999995</v>
      </c>
      <c r="G15" s="84">
        <v>2.1216040450167551E-2</v>
      </c>
      <c r="H15" s="88">
        <v>1.4689810000000001</v>
      </c>
      <c r="I15" s="88">
        <v>4.4556620000000002</v>
      </c>
      <c r="J15" s="84">
        <v>2.0331651668741801</v>
      </c>
      <c r="K15" s="88">
        <v>2.9866809999999999</v>
      </c>
      <c r="L15" s="84">
        <v>3.1961862645670289E-2</v>
      </c>
    </row>
    <row r="16" spans="1:12" x14ac:dyDescent="0.25">
      <c r="B16" s="47" t="s">
        <v>146</v>
      </c>
      <c r="C16" s="89">
        <v>3.5378880000000001</v>
      </c>
      <c r="D16" s="89">
        <v>6.4588970000000003</v>
      </c>
      <c r="E16" s="85">
        <v>0.8256363683644028</v>
      </c>
      <c r="F16" s="89">
        <v>2.9210090000000002</v>
      </c>
      <c r="G16" s="85">
        <v>2.0737038995453431E-2</v>
      </c>
      <c r="H16" s="89">
        <v>2.5542760000000002</v>
      </c>
      <c r="I16" s="89">
        <v>4.2206789999999996</v>
      </c>
      <c r="J16" s="85">
        <v>0.6523973916679322</v>
      </c>
      <c r="K16" s="89">
        <v>1.6664029999999994</v>
      </c>
      <c r="L16" s="85">
        <v>3.0276255799803711E-2</v>
      </c>
    </row>
    <row r="17" spans="2:12" x14ac:dyDescent="0.25">
      <c r="B17" s="44" t="s">
        <v>138</v>
      </c>
      <c r="C17" s="88">
        <v>3.5675150000000002</v>
      </c>
      <c r="D17" s="88">
        <v>9.8245120000000004</v>
      </c>
      <c r="E17" s="84">
        <v>1.7538810628686914</v>
      </c>
      <c r="F17" s="88">
        <v>6.2569970000000001</v>
      </c>
      <c r="G17" s="84">
        <v>3.1542736856664561E-2</v>
      </c>
      <c r="H17" s="88">
        <v>0.94391000000000003</v>
      </c>
      <c r="I17" s="88">
        <v>3.7109450000000002</v>
      </c>
      <c r="J17" s="84">
        <v>2.9314606265427847</v>
      </c>
      <c r="K17" s="88">
        <v>2.7670349999999999</v>
      </c>
      <c r="L17" s="84">
        <v>2.6619773756545475E-2</v>
      </c>
    </row>
    <row r="18" spans="2:12" x14ac:dyDescent="0.25">
      <c r="B18" s="47" t="s">
        <v>139</v>
      </c>
      <c r="C18" s="89">
        <v>8.5036310000000004</v>
      </c>
      <c r="D18" s="89">
        <v>7.4049820000000004</v>
      </c>
      <c r="E18" s="85">
        <v>-0.12919763334039303</v>
      </c>
      <c r="F18" s="89">
        <v>-1.098649</v>
      </c>
      <c r="G18" s="85">
        <v>2.377455477222051E-2</v>
      </c>
      <c r="H18" s="89">
        <v>3.1840109999999999</v>
      </c>
      <c r="I18" s="89">
        <v>3.652946</v>
      </c>
      <c r="J18" s="85">
        <v>0.14727807158957673</v>
      </c>
      <c r="K18" s="89">
        <v>0.4689350000000001</v>
      </c>
      <c r="L18" s="85">
        <v>2.6203728717315335E-2</v>
      </c>
    </row>
    <row r="19" spans="2:12" x14ac:dyDescent="0.25">
      <c r="B19" s="44" t="s">
        <v>151</v>
      </c>
      <c r="C19" s="88">
        <v>1.8264860000000001</v>
      </c>
      <c r="D19" s="88">
        <v>6.4803290000000002</v>
      </c>
      <c r="E19" s="84">
        <v>2.5479762779457387</v>
      </c>
      <c r="F19" s="88">
        <v>4.6538430000000002</v>
      </c>
      <c r="G19" s="84">
        <v>2.0805848920700816E-2</v>
      </c>
      <c r="H19" s="88">
        <v>0.99460099999999996</v>
      </c>
      <c r="I19" s="88">
        <v>3.390441</v>
      </c>
      <c r="J19" s="84">
        <v>2.4088453560774625</v>
      </c>
      <c r="K19" s="88">
        <v>2.3958400000000002</v>
      </c>
      <c r="L19" s="84">
        <v>2.4320697923282557E-2</v>
      </c>
    </row>
    <row r="20" spans="2:12" x14ac:dyDescent="0.25">
      <c r="B20" s="47" t="s">
        <v>144</v>
      </c>
      <c r="C20" s="89">
        <v>2.8536709999999998</v>
      </c>
      <c r="D20" s="89">
        <v>7.0160739999999997</v>
      </c>
      <c r="E20" s="85">
        <v>1.4586134841752956</v>
      </c>
      <c r="F20" s="89">
        <v>4.1624029999999994</v>
      </c>
      <c r="G20" s="85">
        <v>2.2525920467997385E-2</v>
      </c>
      <c r="H20" s="89">
        <v>1.613073</v>
      </c>
      <c r="I20" s="89">
        <v>3.1077319999999999</v>
      </c>
      <c r="J20" s="85">
        <v>0.92659104702639006</v>
      </c>
      <c r="K20" s="89">
        <v>1.494659</v>
      </c>
      <c r="L20" s="85">
        <v>2.2292737493004228E-2</v>
      </c>
    </row>
    <row r="21" spans="2:12" x14ac:dyDescent="0.25">
      <c r="B21" s="44" t="s">
        <v>148</v>
      </c>
      <c r="C21" s="88">
        <v>2.665387</v>
      </c>
      <c r="D21" s="88">
        <v>3.7665839999999999</v>
      </c>
      <c r="E21" s="84">
        <v>0.41314713398091918</v>
      </c>
      <c r="F21" s="88">
        <v>1.101197</v>
      </c>
      <c r="G21" s="84">
        <v>1.2093055406774711E-2</v>
      </c>
      <c r="H21" s="88">
        <v>0.27858100000000002</v>
      </c>
      <c r="I21" s="88">
        <v>2.9798049999999998</v>
      </c>
      <c r="J21" s="84">
        <v>9.6963683811889521</v>
      </c>
      <c r="K21" s="88">
        <v>2.7012239999999998</v>
      </c>
      <c r="L21" s="84">
        <v>2.1375076951726038E-2</v>
      </c>
    </row>
    <row r="22" spans="2:12" x14ac:dyDescent="0.25">
      <c r="B22" s="47" t="s">
        <v>147</v>
      </c>
      <c r="C22" s="89">
        <v>0.49230600000000002</v>
      </c>
      <c r="D22" s="89">
        <v>3.5038659999999999</v>
      </c>
      <c r="E22" s="85">
        <v>6.1172522780547052</v>
      </c>
      <c r="F22" s="89">
        <v>3.0115599999999998</v>
      </c>
      <c r="G22" s="85">
        <v>1.1249568754052499E-2</v>
      </c>
      <c r="H22" s="89">
        <v>0.12700400000000001</v>
      </c>
      <c r="I22" s="89">
        <v>2.685314</v>
      </c>
      <c r="J22" s="85">
        <v>20.143538786179963</v>
      </c>
      <c r="K22" s="89">
        <v>2.5583100000000001</v>
      </c>
      <c r="L22" s="85">
        <v>1.9262600535789171E-2</v>
      </c>
    </row>
    <row r="23" spans="2:12" x14ac:dyDescent="0.25">
      <c r="B23" s="44" t="s">
        <v>141</v>
      </c>
      <c r="C23" s="88">
        <v>3.5248469999999998</v>
      </c>
      <c r="D23" s="88">
        <v>2.9167990000000001</v>
      </c>
      <c r="E23" s="84">
        <v>-0.17250337390530701</v>
      </c>
      <c r="F23" s="88">
        <v>-0.6080479999999997</v>
      </c>
      <c r="G23" s="84">
        <v>9.3647219648957964E-3</v>
      </c>
      <c r="H23" s="88">
        <v>2.469624</v>
      </c>
      <c r="I23" s="88">
        <v>2.5583239999999998</v>
      </c>
      <c r="J23" s="84">
        <v>3.5916398609666889E-2</v>
      </c>
      <c r="K23" s="88">
        <v>8.8699999999999779E-2</v>
      </c>
      <c r="L23" s="84">
        <v>1.8351661389737772E-2</v>
      </c>
    </row>
    <row r="24" spans="2:12" x14ac:dyDescent="0.25">
      <c r="B24" s="47" t="s">
        <v>150</v>
      </c>
      <c r="C24" s="89">
        <v>1.8891370000000001</v>
      </c>
      <c r="D24" s="89">
        <v>4.3594759999999999</v>
      </c>
      <c r="E24" s="85">
        <v>1.3076547651123236</v>
      </c>
      <c r="F24" s="89">
        <v>2.4703390000000001</v>
      </c>
      <c r="G24" s="85">
        <v>1.399660403498358E-2</v>
      </c>
      <c r="H24" s="89">
        <v>0.74124699999999999</v>
      </c>
      <c r="I24" s="89">
        <v>2.3027959999999998</v>
      </c>
      <c r="J24" s="85">
        <v>2.1066513591286036</v>
      </c>
      <c r="K24" s="89">
        <v>1.5615489999999999</v>
      </c>
      <c r="L24" s="85">
        <v>1.651867880754845E-2</v>
      </c>
    </row>
    <row r="25" spans="2:12" x14ac:dyDescent="0.25">
      <c r="B25" s="44" t="s">
        <v>142</v>
      </c>
      <c r="C25" s="88">
        <v>8.6753180000000008</v>
      </c>
      <c r="D25" s="88">
        <v>3.3057470000000002</v>
      </c>
      <c r="E25" s="84">
        <v>-0.61894803164564105</v>
      </c>
      <c r="F25" s="88">
        <v>-5.3695710000000005</v>
      </c>
      <c r="G25" s="84">
        <v>1.0613484693764771E-2</v>
      </c>
      <c r="H25" s="88">
        <v>6.5206629999999999</v>
      </c>
      <c r="I25" s="88">
        <v>1.85697</v>
      </c>
      <c r="J25" s="84">
        <v>-0.71521760900693687</v>
      </c>
      <c r="K25" s="88">
        <v>-4.6636930000000003</v>
      </c>
      <c r="L25" s="84">
        <v>1.3320628916001786E-2</v>
      </c>
    </row>
    <row r="26" spans="2:12" x14ac:dyDescent="0.25">
      <c r="B26" s="47" t="s">
        <v>143</v>
      </c>
      <c r="C26" s="89">
        <v>1.652566</v>
      </c>
      <c r="D26" s="89">
        <v>2.8252860000000002</v>
      </c>
      <c r="E26" s="85">
        <v>0.70963580274554849</v>
      </c>
      <c r="F26" s="89">
        <v>1.1727200000000002</v>
      </c>
      <c r="G26" s="85">
        <v>9.0709088494999451E-3</v>
      </c>
      <c r="H26" s="89">
        <v>1.197408</v>
      </c>
      <c r="I26" s="89">
        <v>1.7727379999999999</v>
      </c>
      <c r="J26" s="85">
        <v>0.4804795023918329</v>
      </c>
      <c r="K26" s="89">
        <v>0.5753299999999999</v>
      </c>
      <c r="L26" s="85">
        <v>1.2716406330363535E-2</v>
      </c>
    </row>
    <row r="27" spans="2:12" x14ac:dyDescent="0.25">
      <c r="B27" s="44" t="s">
        <v>194</v>
      </c>
      <c r="C27" s="88">
        <v>1.4518740000000001</v>
      </c>
      <c r="D27" s="88">
        <v>4.2092929999999997</v>
      </c>
      <c r="E27" s="84">
        <v>1.8992137058725476</v>
      </c>
      <c r="F27" s="88">
        <v>2.7574189999999996</v>
      </c>
      <c r="G27" s="84">
        <v>1.3514424070284624E-2</v>
      </c>
      <c r="H27" s="88">
        <v>0.57569199999999998</v>
      </c>
      <c r="I27" s="88">
        <v>1.674631</v>
      </c>
      <c r="J27" s="84">
        <v>1.9089009400860184</v>
      </c>
      <c r="K27" s="88">
        <v>1.0989390000000001</v>
      </c>
      <c r="L27" s="84">
        <v>1.2012654012845111E-2</v>
      </c>
    </row>
    <row r="28" spans="2:12" x14ac:dyDescent="0.25">
      <c r="B28" s="47" t="s">
        <v>195</v>
      </c>
      <c r="C28" s="89">
        <v>1.0542910000000001</v>
      </c>
      <c r="D28" s="89">
        <v>3.123364</v>
      </c>
      <c r="E28" s="85">
        <v>1.9625255266335384</v>
      </c>
      <c r="F28" s="89">
        <v>2.0690729999999999</v>
      </c>
      <c r="G28" s="85">
        <v>1.0027922889155131E-2</v>
      </c>
      <c r="H28" s="89">
        <v>0.47460599999999997</v>
      </c>
      <c r="I28" s="89">
        <v>1.6711199999999999</v>
      </c>
      <c r="J28" s="85">
        <v>2.5210680016687528</v>
      </c>
      <c r="K28" s="89">
        <v>1.1965140000000001</v>
      </c>
      <c r="L28" s="85">
        <v>1.198746850735817E-2</v>
      </c>
    </row>
    <row r="29" spans="2:12" x14ac:dyDescent="0.25">
      <c r="B29" s="44" t="s">
        <v>145</v>
      </c>
      <c r="C29" s="88">
        <v>1.4727209999999999</v>
      </c>
      <c r="D29" s="88">
        <v>3.2193019999999999</v>
      </c>
      <c r="E29" s="84">
        <v>1.1859551130186912</v>
      </c>
      <c r="F29" s="88">
        <v>1.7465809999999999</v>
      </c>
      <c r="G29" s="84">
        <v>1.0335942980998337E-2</v>
      </c>
      <c r="H29" s="88">
        <v>0.59787400000000002</v>
      </c>
      <c r="I29" s="88">
        <v>1.3343970000000001</v>
      </c>
      <c r="J29" s="84">
        <v>1.2319033776347523</v>
      </c>
      <c r="K29" s="88">
        <v>0.73652300000000004</v>
      </c>
      <c r="L29" s="84">
        <v>9.5720486941770922E-3</v>
      </c>
    </row>
    <row r="30" spans="2:12" x14ac:dyDescent="0.25">
      <c r="B30" s="47" t="s">
        <v>196</v>
      </c>
      <c r="C30" s="89">
        <v>1.666812</v>
      </c>
      <c r="D30" s="89">
        <v>2.2166589999999999</v>
      </c>
      <c r="E30" s="85">
        <v>0.32987943451331048</v>
      </c>
      <c r="F30" s="89">
        <v>0.54984699999999997</v>
      </c>
      <c r="G30" s="85">
        <v>7.1168411762291307E-3</v>
      </c>
      <c r="H30" s="89">
        <v>1.1290279999999999</v>
      </c>
      <c r="I30" s="89">
        <v>1.152531</v>
      </c>
      <c r="J30" s="85">
        <v>2.0817021367051991E-2</v>
      </c>
      <c r="K30" s="89">
        <v>2.3503000000000052E-2</v>
      </c>
      <c r="L30" s="85">
        <v>8.2674667685468557E-3</v>
      </c>
    </row>
    <row r="31" spans="2:12" x14ac:dyDescent="0.25">
      <c r="B31" s="44" t="s">
        <v>197</v>
      </c>
      <c r="C31" s="88">
        <v>0.55183000000000004</v>
      </c>
      <c r="D31" s="88">
        <v>1.885596</v>
      </c>
      <c r="E31" s="84">
        <v>2.4169871155971947</v>
      </c>
      <c r="F31" s="88">
        <v>1.333766</v>
      </c>
      <c r="G31" s="84">
        <v>6.0539249629884186E-3</v>
      </c>
      <c r="H31" s="88">
        <v>0.22786600000000001</v>
      </c>
      <c r="I31" s="88">
        <v>1.1351070000000001</v>
      </c>
      <c r="J31" s="84">
        <v>3.9814671780783444</v>
      </c>
      <c r="K31" s="88">
        <v>0.90724100000000008</v>
      </c>
      <c r="L31" s="84">
        <v>8.1424789452473872E-3</v>
      </c>
    </row>
    <row r="32" spans="2:12" ht="13.5" thickBot="1" x14ac:dyDescent="0.3">
      <c r="B32" s="61" t="s">
        <v>22</v>
      </c>
      <c r="C32" s="90">
        <v>239.70143200000001</v>
      </c>
      <c r="D32" s="90">
        <v>311.46669500000002</v>
      </c>
      <c r="E32" s="87">
        <v>0.29939438576236799</v>
      </c>
      <c r="F32" s="90">
        <v>71.765263000000004</v>
      </c>
      <c r="G32" s="87">
        <v>1</v>
      </c>
      <c r="H32" s="90">
        <v>106.518596</v>
      </c>
      <c r="I32" s="90">
        <v>139.40557999999999</v>
      </c>
      <c r="J32" s="87">
        <v>0.30874406192886727</v>
      </c>
      <c r="K32" s="90">
        <v>32.886983999999984</v>
      </c>
      <c r="L32" s="87">
        <v>1</v>
      </c>
    </row>
    <row r="35" spans="2:12" x14ac:dyDescent="0.25">
      <c r="B35" s="128" t="s">
        <v>175</v>
      </c>
      <c r="C35" s="128"/>
      <c r="D35" s="128"/>
      <c r="E35" s="128"/>
      <c r="F35" s="128"/>
      <c r="G35" s="128"/>
      <c r="H35" s="128"/>
      <c r="I35" s="128"/>
      <c r="J35" s="128"/>
      <c r="K35" s="128"/>
    </row>
    <row r="36" spans="2:12" x14ac:dyDescent="0.25">
      <c r="B36" s="146" t="s">
        <v>183</v>
      </c>
      <c r="C36" s="127"/>
      <c r="D36" s="127"/>
      <c r="E36" s="127"/>
      <c r="F36" s="127"/>
      <c r="G36" s="127"/>
      <c r="H36" s="127"/>
      <c r="I36" s="127"/>
      <c r="J36" s="127"/>
      <c r="K36" s="127"/>
      <c r="L36" s="127"/>
    </row>
    <row r="37" spans="2:12" x14ac:dyDescent="0.25">
      <c r="B37" s="127"/>
      <c r="C37" s="127"/>
      <c r="D37" s="127"/>
      <c r="E37" s="127"/>
      <c r="F37" s="127"/>
      <c r="G37" s="127"/>
      <c r="H37" s="127"/>
      <c r="I37" s="127"/>
      <c r="J37" s="127"/>
      <c r="K37" s="127"/>
      <c r="L37" s="127"/>
    </row>
    <row r="38" spans="2:12" x14ac:dyDescent="0.25">
      <c r="B38" s="127" t="s">
        <v>184</v>
      </c>
      <c r="C38" s="127"/>
      <c r="D38" s="127"/>
      <c r="E38" s="127"/>
      <c r="F38" s="127"/>
      <c r="G38" s="127"/>
      <c r="H38" s="127"/>
      <c r="I38" s="127"/>
      <c r="J38" s="127"/>
      <c r="K38" s="127"/>
    </row>
  </sheetData>
  <mergeCells count="8">
    <mergeCell ref="B2:K2"/>
    <mergeCell ref="B3:K3"/>
    <mergeCell ref="B38:K38"/>
    <mergeCell ref="B36:L37"/>
    <mergeCell ref="B35:K35"/>
    <mergeCell ref="B5:B6"/>
    <mergeCell ref="C5:G5"/>
    <mergeCell ref="H5:L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NELSON MANUEL PAREDES</cp:lastModifiedBy>
  <dcterms:created xsi:type="dcterms:W3CDTF">2022-11-08T15:01:18Z</dcterms:created>
  <dcterms:modified xsi:type="dcterms:W3CDTF">2023-03-08T20:06:58Z</dcterms:modified>
</cp:coreProperties>
</file>