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subrei-my.sharepoint.com/personal/portega_subrei_gob_cl/Documents/Escritorio/Respaldo H/Informe Mensual/2023/FINAL pdf y tablas excel/"/>
    </mc:Choice>
  </mc:AlternateContent>
  <xr:revisionPtr revIDLastSave="41" documentId="13_ncr:1_{1DC1D18A-8D3B-4692-B20C-E67E05CEEED1}" xr6:coauthVersionLast="47" xr6:coauthVersionMax="47" xr10:uidLastSave="{5CE95AD3-B971-4077-B66A-CEB67FE7440A}"/>
  <bookViews>
    <workbookView xWindow="20370" yWindow="-120" windowWidth="29040" windowHeight="15840" xr2:uid="{7EF0C587-B5C8-414E-9955-8DC73B77535D}"/>
  </bookViews>
  <sheets>
    <sheet name="Tabla de Contenidos" sheetId="1" r:id="rId1"/>
    <sheet name="Cuadro 1" sheetId="2" r:id="rId2"/>
    <sheet name="Cuadro 2" sheetId="3" r:id="rId3"/>
    <sheet name="Cuadro 3" sheetId="4" r:id="rId4"/>
    <sheet name="Cuadro 4" sheetId="11" r:id="rId5"/>
    <sheet name="Cuadro 5" sheetId="12" r:id="rId6"/>
    <sheet name="Cuadro 6" sheetId="7" r:id="rId7"/>
    <sheet name="Cuadro 7" sheetId="8" r:id="rId8"/>
    <sheet name="Cuadro 8" sheetId="9" r:id="rId9"/>
    <sheet name="Cuadro 9" sheetId="10" r:id="rId10"/>
  </sheets>
  <definedNames>
    <definedName name="_xlnm._FilterDatabase" localSheetId="4" hidden="1">'Cuadro 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9" l="1"/>
  <c r="G9" i="9"/>
  <c r="G10" i="9"/>
  <c r="G11" i="9"/>
  <c r="G12" i="9"/>
  <c r="G13" i="9"/>
  <c r="G14" i="9"/>
  <c r="G15" i="9"/>
  <c r="G16" i="9"/>
  <c r="G17" i="9"/>
  <c r="G18" i="9"/>
  <c r="G19" i="9"/>
  <c r="G20" i="9"/>
  <c r="G21" i="9"/>
  <c r="G22" i="9"/>
  <c r="G23" i="9"/>
  <c r="G24" i="9"/>
  <c r="G25" i="9"/>
  <c r="G26" i="9"/>
  <c r="G27" i="9"/>
  <c r="G28" i="9"/>
  <c r="G29" i="9"/>
  <c r="G30" i="9"/>
  <c r="G31" i="9"/>
  <c r="G7" i="9"/>
  <c r="F8" i="9"/>
  <c r="F9" i="9"/>
  <c r="F10" i="9"/>
  <c r="F11" i="9"/>
  <c r="F12" i="9"/>
  <c r="F13" i="9"/>
  <c r="F14" i="9"/>
  <c r="F15" i="9"/>
  <c r="F16" i="9"/>
  <c r="F17" i="9"/>
  <c r="F18" i="9"/>
  <c r="F19" i="9"/>
  <c r="F20" i="9"/>
  <c r="F21" i="9"/>
  <c r="F22" i="9"/>
  <c r="F23" i="9"/>
  <c r="F24" i="9"/>
  <c r="F25" i="9"/>
  <c r="F26" i="9"/>
  <c r="F27" i="9"/>
  <c r="F28" i="9"/>
  <c r="F29" i="9"/>
  <c r="F30" i="9"/>
  <c r="F31" i="9"/>
  <c r="F7" i="9"/>
</calcChain>
</file>

<file path=xl/sharedStrings.xml><?xml version="1.0" encoding="utf-8"?>
<sst xmlns="http://schemas.openxmlformats.org/spreadsheetml/2006/main" count="339" uniqueCount="244">
  <si>
    <t>Informe Mensual de Comercio Exterior de Chile</t>
  </si>
  <si>
    <t>Cuadro 1</t>
  </si>
  <si>
    <t>Cuadro 2</t>
  </si>
  <si>
    <t>Cuadro 3</t>
  </si>
  <si>
    <t>Cuadro 4</t>
  </si>
  <si>
    <t>Cuadro 5</t>
  </si>
  <si>
    <t>Cuadro 6</t>
  </si>
  <si>
    <t>Cuadro 7</t>
  </si>
  <si>
    <t>COMERCIO EXTERIOR DE CHILE</t>
  </si>
  <si>
    <t>variación período</t>
  </si>
  <si>
    <t>US$ Millones</t>
  </si>
  <si>
    <t>%</t>
  </si>
  <si>
    <t>US$</t>
  </si>
  <si>
    <t>Total Intercambio Comercial (I + II)</t>
  </si>
  <si>
    <t xml:space="preserve">Total Exportaciones (FOB)(I) </t>
  </si>
  <si>
    <t xml:space="preserve">Total Importaciones (CIF)(II) </t>
  </si>
  <si>
    <t xml:space="preserve">Total Importaciones (FOB)(III) </t>
  </si>
  <si>
    <t>Saldo Balanza Comercial (FOB) (I - III)</t>
  </si>
  <si>
    <t>-</t>
  </si>
  <si>
    <t>Intercambio Comercial</t>
  </si>
  <si>
    <t>Total exportaciones mineras</t>
  </si>
  <si>
    <t>Total exportaciones de cobre</t>
  </si>
  <si>
    <t>Total exportaciones resto de minería</t>
  </si>
  <si>
    <t>Total exportaciones no mineras</t>
  </si>
  <si>
    <t>Total exportaciones silvoagropecuarias</t>
  </si>
  <si>
    <t>Frutas</t>
  </si>
  <si>
    <t>Total exportaciones industriales</t>
  </si>
  <si>
    <t>Alimentos sin salmón</t>
  </si>
  <si>
    <t>Salmón</t>
  </si>
  <si>
    <t>Vino embotellado</t>
  </si>
  <si>
    <t>Forestal y muebles de la madera</t>
  </si>
  <si>
    <t>Químicos</t>
  </si>
  <si>
    <t>Productos metálicos, maquinaria y equipos</t>
  </si>
  <si>
    <t>Celulosa blanqueada y semiblanqueada*</t>
  </si>
  <si>
    <t>Bienes intermedios</t>
  </si>
  <si>
    <t>Productos energéticos</t>
  </si>
  <si>
    <t xml:space="preserve">     Petróleo</t>
  </si>
  <si>
    <t xml:space="preserve">     Gas natural</t>
  </si>
  <si>
    <t>Bienes de consumo</t>
  </si>
  <si>
    <t>Durables</t>
  </si>
  <si>
    <t>Semidurables</t>
  </si>
  <si>
    <t>Bienes de capital</t>
  </si>
  <si>
    <t>Vehículos</t>
  </si>
  <si>
    <t>Maquinaria</t>
  </si>
  <si>
    <t>(*): Celulosa blanqueada y semiblanqueada de coníferas y eucaliptus.</t>
  </si>
  <si>
    <t>EXPORTACIONES</t>
  </si>
  <si>
    <t>Total Intercambio Comercial</t>
  </si>
  <si>
    <t>Total exportaciones no cobre</t>
  </si>
  <si>
    <t>IMPORTACIONES</t>
  </si>
  <si>
    <t>Sector Exportador</t>
  </si>
  <si>
    <t>Total</t>
  </si>
  <si>
    <t>Bebidas no alcohólicas</t>
  </si>
  <si>
    <t>Sector Importador</t>
  </si>
  <si>
    <t>Motores y turbinas</t>
  </si>
  <si>
    <t>Otros vehículos de transporte</t>
  </si>
  <si>
    <t>Calderas de vapor</t>
  </si>
  <si>
    <t xml:space="preserve">Acuerdo Comercial </t>
  </si>
  <si>
    <t>% Part.
2022</t>
  </si>
  <si>
    <t>China</t>
  </si>
  <si>
    <t>Estados Unidos</t>
  </si>
  <si>
    <t>Unión Europea</t>
  </si>
  <si>
    <t>Japón</t>
  </si>
  <si>
    <t>Mercosur</t>
  </si>
  <si>
    <t>Corea del Sur</t>
  </si>
  <si>
    <t>Alianza del Pacífico</t>
  </si>
  <si>
    <t>Canadá</t>
  </si>
  <si>
    <t>India</t>
  </si>
  <si>
    <t>EFTA</t>
  </si>
  <si>
    <t>Centro América</t>
  </si>
  <si>
    <t>Reino Unido</t>
  </si>
  <si>
    <t>Tailandia</t>
  </si>
  <si>
    <t>Ecuador</t>
  </si>
  <si>
    <t>Bolivia</t>
  </si>
  <si>
    <t>Vietnam</t>
  </si>
  <si>
    <t>Panamá</t>
  </si>
  <si>
    <t>P4</t>
  </si>
  <si>
    <t>Malasia</t>
  </si>
  <si>
    <t>Australia</t>
  </si>
  <si>
    <t>Indonesia</t>
  </si>
  <si>
    <t>Turquía</t>
  </si>
  <si>
    <t>Venezuela</t>
  </si>
  <si>
    <t>Hong Kong</t>
  </si>
  <si>
    <t>Cuba</t>
  </si>
  <si>
    <t>Sin Acuerdo</t>
  </si>
  <si>
    <t>Servicio</t>
  </si>
  <si>
    <t>Servicios de suministro de sedes (hosting) para sitios Web y correo electrónico</t>
  </si>
  <si>
    <t>Servicios de mantenimiento y reparación de aviones, helicópteros y otros aparatos aéreos</t>
  </si>
  <si>
    <t>Servicios de apoyo técnico en Computación e Informática (mantenimiento y reparación), por vía remota (Internet)</t>
  </si>
  <si>
    <t>Servicios de asesoría en gestión de la comercialización de empresas (marketing)</t>
  </si>
  <si>
    <t>Servicios de asesoría en tecnologías de la información</t>
  </si>
  <si>
    <t>Servicios de corretaje de reaseguros</t>
  </si>
  <si>
    <t>Servicios de investigación y desarrollo en la química y la biología</t>
  </si>
  <si>
    <t>Servicios de Comisionista Comercial</t>
  </si>
  <si>
    <t>Servicios de estudios de mercado</t>
  </si>
  <si>
    <t>Servicios de telecomunicaciones de portadores (carrier internacional) para llamadas telefónicas internacionales en tránsito, que se originen y terminen en el extranjero</t>
  </si>
  <si>
    <t>Servicios en diseño y desarrollo de aplicaciones de tecnologías de información</t>
  </si>
  <si>
    <t>Servicios de transmisión internacional de datos, para señales de ingreso o en tránsito</t>
  </si>
  <si>
    <t>Servicios de filmación de películas cinematográficas para promoción o publicidad (comerciales)</t>
  </si>
  <si>
    <t>Servicios de filmación de películas (largometrajes, documentales, series, dibujos animados, etc.), para su proyección en salas de cine y televisión, mediante técnicas de animación</t>
  </si>
  <si>
    <t>Servicios de asesoría en gestión financiera de empresas</t>
  </si>
  <si>
    <t>Servicios de diseño de software original</t>
  </si>
  <si>
    <t>Región</t>
  </si>
  <si>
    <t>Antofagasta</t>
  </si>
  <si>
    <t>Metropolitana</t>
  </si>
  <si>
    <t>Valparaíso</t>
  </si>
  <si>
    <t>Los Lagos</t>
  </si>
  <si>
    <t>Biobío</t>
  </si>
  <si>
    <t>Atacama</t>
  </si>
  <si>
    <t>O`Higgins</t>
  </si>
  <si>
    <t>Tarapacá</t>
  </si>
  <si>
    <t>Coquimbo</t>
  </si>
  <si>
    <t>Maule</t>
  </si>
  <si>
    <t>Magallanes</t>
  </si>
  <si>
    <t>Ñuble</t>
  </si>
  <si>
    <t>La Araucanía</t>
  </si>
  <si>
    <t>Los Ríos</t>
  </si>
  <si>
    <t>Aysén</t>
  </si>
  <si>
    <t>Arica y Parinacota</t>
  </si>
  <si>
    <t>Mercancía Extranjera Nacionalizada</t>
  </si>
  <si>
    <t>CIFRAS EN US$ MILLONES</t>
  </si>
  <si>
    <t xml:space="preserve">EXPORTACIONES CHILENAS POR INDUSTRIA </t>
  </si>
  <si>
    <t>IMPORTACIONES CHILENAS POR CATEGORÍA DE BIEN</t>
  </si>
  <si>
    <t>EXPORTACIONES CHILENAS DE BIENES POR SECTOR</t>
  </si>
  <si>
    <t>IMPORTACIONES CHILENAS DE BIENES POR SECTOR</t>
  </si>
  <si>
    <t xml:space="preserve">IMPORTACIONES CHILENAS SEGÚN SOCIO COMERCIAL </t>
  </si>
  <si>
    <t>Fuente: SUBREI, con cifras del Servicio Nacional de Aduanas.</t>
  </si>
  <si>
    <t>Cuadro 8</t>
  </si>
  <si>
    <t>Cuadro 9</t>
  </si>
  <si>
    <t>EXPORTACIONES CHILENAS DE SERVICIOS NO TRADICIONALES</t>
  </si>
  <si>
    <t>EXPORTACIONES CHILENAS DE BIENES Y SERVICIOS NO TRADICIONALES POR REGIÓN</t>
  </si>
  <si>
    <t>INTERCAMBIO COMERCIAL DE CHILE - BIENES</t>
  </si>
  <si>
    <t xml:space="preserve">EXPORTACIONES CHILENAS DE BIENES Y SERVICIOS NO TRADICIONALES, SEGÚN SOCIO COMERCIAL </t>
  </si>
  <si>
    <t>Informe elaborado con cifras del Banco Central de Chile, el Servicio Nacional de Aduanas y el Servicio de Impuestos Internos.
Las cifras publicadas por los organismos compiladores mencionados difieren entre sí, debido a la cobertura sectorial y geográfica que cada fuente considera, en función de las metodologías de trabajo que rigen su respectiva compilación estadística, po rtanto sus totales no son comparables. 
Igualmente, se debe considerar que todas las cifras del presente informe están sujetas a las variaciones y correcciones de valor que se puedan realizar a los documentos aduaneros en forma posterior a su emisión y publicación.</t>
  </si>
  <si>
    <t>Tabla de Cuadros:</t>
  </si>
  <si>
    <t xml:space="preserve">*Un producto exportado corresponde a Mercancía Extranjera Nacionalizada cuando ha ingresado a Chile desde el exterior, pagando sus derechos de importación, para luego ser exportado a otro destino. </t>
  </si>
  <si>
    <t>* Se consideran como servicios no tradicionales, a aquellos agrupados bajo la partida 0025 del Arancel Aduanero d+B69e la República de Chile, que cuentan con la calificación de servicio exportable realizada por el Servicio Nacional de Aduanas. Se utiliza esta clasificación pues es la única cifra oficial que permite medir en forma periódica las exportaciones de servicios a nivel de tipo de prestación, empresas exportadoras, países de destino y región de origen.</t>
  </si>
  <si>
    <t>Cifras provisionales, sujetas a variaciones y correcciones de valor que se puedan realizar a los documentos aduaneros en forma posterior a su emisión y publicación.</t>
  </si>
  <si>
    <t>Fuente: SUBREI, con cifras del Banco Central de Chile.</t>
  </si>
  <si>
    <t>EXPORTACIONES CHILENAS DE SERVICIOS NO TRADICIONALES* (TOP25)</t>
  </si>
  <si>
    <t>Servicios de ingeniería para instalaciones de la minería extractiva del cobre</t>
  </si>
  <si>
    <t xml:space="preserve">IMPORTACIONES CHILENAS DE BIENES SEGÚN SOCIO COMERCIAL </t>
  </si>
  <si>
    <t>% Var.
'23/'22</t>
  </si>
  <si>
    <t>US$ Dif.
'23/'22</t>
  </si>
  <si>
    <t>% Part.
2023</t>
  </si>
  <si>
    <t>enero</t>
  </si>
  <si>
    <t>US$ DIF.
'23/'22</t>
  </si>
  <si>
    <t>Servicios de administración de empresas navieras</t>
  </si>
  <si>
    <t>Servicios de asesoría en gestión de proyectos de ingeniería</t>
  </si>
  <si>
    <t>Servicios de asesoría en captación de clientes mediante estrategias comerciales</t>
  </si>
  <si>
    <t>Servicios de soporte logístico inbound y outbound</t>
  </si>
  <si>
    <t>Diseño y creación publicitaria, desarrollo conceptual y planificación publicitaria</t>
  </si>
  <si>
    <t>Servicios de gestión logística de pre embarque</t>
  </si>
  <si>
    <t>Servicio de promoción y oferta de paquetes turísticos</t>
  </si>
  <si>
    <t>Servicio completo de publicidad</t>
  </si>
  <si>
    <t>Concentrados de cobre</t>
  </si>
  <si>
    <t>Cátodos de cobre</t>
  </si>
  <si>
    <t>Carbonato de litio</t>
  </si>
  <si>
    <t>Cereza</t>
  </si>
  <si>
    <t>Hierro</t>
  </si>
  <si>
    <t>Oxido de molibdeno</t>
  </si>
  <si>
    <t>Celulosa blanqueada y semiblanqueada de conífera</t>
  </si>
  <si>
    <t>Maquinaria y equipos</t>
  </si>
  <si>
    <t>Yodo</t>
  </si>
  <si>
    <t xml:space="preserve">Abonos </t>
  </si>
  <si>
    <t>Uva</t>
  </si>
  <si>
    <t>Madera aserrada</t>
  </si>
  <si>
    <t>Celulosa blanqueada y semiblanqueada de eucaliptus</t>
  </si>
  <si>
    <t>Oro</t>
  </si>
  <si>
    <t xml:space="preserve">Carne de ave </t>
  </si>
  <si>
    <t>Moluscos y crustáceos</t>
  </si>
  <si>
    <t>Carne de cerdo</t>
  </si>
  <si>
    <t>Tableros de fibra de madera</t>
  </si>
  <si>
    <t>Manzana</t>
  </si>
  <si>
    <t>Material de transporte</t>
  </si>
  <si>
    <t xml:space="preserve">Madera contrachapada </t>
  </si>
  <si>
    <t xml:space="preserve">Nitrato de potasio </t>
  </si>
  <si>
    <t xml:space="preserve">Fruta congelada </t>
  </si>
  <si>
    <t>Concentrado de molibdeno</t>
  </si>
  <si>
    <t>Manufacturas metálicas</t>
  </si>
  <si>
    <t>Arándano</t>
  </si>
  <si>
    <t>Madera perfilada</t>
  </si>
  <si>
    <t xml:space="preserve">Fruta deshidratada </t>
  </si>
  <si>
    <t>Metanol</t>
  </si>
  <si>
    <t xml:space="preserve">Harina de pescado </t>
  </si>
  <si>
    <t xml:space="preserve">Neumáticos </t>
  </si>
  <si>
    <t>Plata</t>
  </si>
  <si>
    <t xml:space="preserve">Celulosa cruda de conífera </t>
  </si>
  <si>
    <t xml:space="preserve">Cartulina </t>
  </si>
  <si>
    <t>Trucha</t>
  </si>
  <si>
    <t>Alambre de cobre</t>
  </si>
  <si>
    <t xml:space="preserve">Vino a granel y otros </t>
  </si>
  <si>
    <t>Ferromolibdeno</t>
  </si>
  <si>
    <t>Jugo de fruta</t>
  </si>
  <si>
    <t>Ciruela</t>
  </si>
  <si>
    <t>Palta</t>
  </si>
  <si>
    <t xml:space="preserve">Kiwi </t>
  </si>
  <si>
    <t>Aceite de pescado</t>
  </si>
  <si>
    <t>Chips de madera</t>
  </si>
  <si>
    <t>Sal marina y de mesa</t>
  </si>
  <si>
    <t>Semilla de hortalizas</t>
  </si>
  <si>
    <t>Fruta en conserva</t>
  </si>
  <si>
    <t>Pera</t>
  </si>
  <si>
    <t>Merluza</t>
  </si>
  <si>
    <t>Conservas de pescado</t>
  </si>
  <si>
    <t>Semilla de maíz</t>
  </si>
  <si>
    <t>Diésel</t>
  </si>
  <si>
    <t>Productos químicos</t>
  </si>
  <si>
    <t>Petróleo</t>
  </si>
  <si>
    <t>Otra maquinaria</t>
  </si>
  <si>
    <t>Productos metálicos</t>
  </si>
  <si>
    <t>Automóviles</t>
  </si>
  <si>
    <t>Vestuario</t>
  </si>
  <si>
    <t>Partes y piezas de otras maquinarias y equipos</t>
  </si>
  <si>
    <t>Camiones y vehículos de carga</t>
  </si>
  <si>
    <t>Carbón mineral</t>
  </si>
  <si>
    <t>Motores, generadores y transformadores eléctricos</t>
  </si>
  <si>
    <t>Celulares</t>
  </si>
  <si>
    <t>Carne</t>
  </si>
  <si>
    <t>Abono</t>
  </si>
  <si>
    <t>Otros alimentos</t>
  </si>
  <si>
    <t>Gasolinas</t>
  </si>
  <si>
    <t>Trigo y maíz</t>
  </si>
  <si>
    <t>Gas natural licuado</t>
  </si>
  <si>
    <t>Calzado</t>
  </si>
  <si>
    <t>Medicamentos</t>
  </si>
  <si>
    <t>Maquinaria para la minería y la construcción</t>
  </si>
  <si>
    <t>Cartón y papel elaborados, y otros</t>
  </si>
  <si>
    <t>Fibra y tejido</t>
  </si>
  <si>
    <t>Aparatos médicos</t>
  </si>
  <si>
    <t>Perfumes</t>
  </si>
  <si>
    <t>Aparatos electrónicos de comunicación</t>
  </si>
  <si>
    <t>Gas natural gaseoso</t>
  </si>
  <si>
    <t>Partes y piezas de maquinaria para la minería y la construcción</t>
  </si>
  <si>
    <t>Electrodomésticos</t>
  </si>
  <si>
    <t>Equipos computacionales</t>
  </si>
  <si>
    <t>Computadores</t>
  </si>
  <si>
    <t>Aceite lubricante</t>
  </si>
  <si>
    <t>Buses</t>
  </si>
  <si>
    <t>Bombas y compresores</t>
  </si>
  <si>
    <t>Azúcar y endulzante</t>
  </si>
  <si>
    <t>Bebidas y alcoholes</t>
  </si>
  <si>
    <t>Gas licuado</t>
  </si>
  <si>
    <t>Aparatos de control eléctrico</t>
  </si>
  <si>
    <t>Televisores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</si>
</sst>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0.0%"/>
    <numFmt numFmtId="165" formatCode="#,##0.0"/>
    <numFmt numFmtId="166" formatCode="0.000%"/>
    <numFmt numFmtId="167" formatCode="_ * #,##0.0_ ;_ * \-#,##0.0_ ;_ * &quot;-&quot;_ ;_ @_ "/>
    <numFmt numFmtId="169" formatCode="#,##0.000"/>
  </numFmts>
  <fonts count="15" x14ac:knownFonts="1">
    <font>
      <sz val="11"/>
      <color theme="1"/>
      <name val="Calibri"/>
      <family val="2"/>
      <scheme val="minor"/>
    </font>
    <font>
      <sz val="11"/>
      <color theme="1"/>
      <name val="Calibri"/>
      <family val="2"/>
      <scheme val="minor"/>
    </font>
    <font>
      <sz val="10"/>
      <name val="Arial"/>
      <family val="2"/>
    </font>
    <font>
      <b/>
      <sz val="8"/>
      <color theme="0"/>
      <name val="Arial Narrow"/>
      <family val="2"/>
    </font>
    <font>
      <sz val="8"/>
      <color theme="0"/>
      <name val="Arial Narrow"/>
      <family val="2"/>
    </font>
    <font>
      <sz val="8"/>
      <name val="Arial Narrow"/>
      <family val="2"/>
    </font>
    <font>
      <b/>
      <sz val="8"/>
      <name val="Arial Narrow"/>
      <family val="2"/>
    </font>
    <font>
      <sz val="11"/>
      <color rgb="FF000000"/>
      <name val="Calibri"/>
      <family val="2"/>
    </font>
    <font>
      <b/>
      <sz val="8"/>
      <color rgb="FFFFFFFF"/>
      <name val="Arial Narrow"/>
      <family val="2"/>
    </font>
    <font>
      <sz val="8"/>
      <color theme="1"/>
      <name val="Arial Narrow"/>
      <family val="2"/>
    </font>
    <font>
      <b/>
      <sz val="8"/>
      <color theme="1"/>
      <name val="Arial Narrow"/>
      <family val="2"/>
    </font>
    <font>
      <b/>
      <sz val="10"/>
      <color rgb="FF00586E"/>
      <name val="Arial Narrow"/>
      <family val="2"/>
    </font>
    <font>
      <u/>
      <sz val="11"/>
      <color theme="10"/>
      <name val="Calibri"/>
      <family val="2"/>
      <scheme val="minor"/>
    </font>
    <font>
      <sz val="10"/>
      <color theme="1"/>
      <name val="Arial Narrow"/>
      <family val="2"/>
    </font>
    <font>
      <u/>
      <sz val="10"/>
      <color theme="10"/>
      <name val="Arial Narrow"/>
      <family val="2"/>
    </font>
  </fonts>
  <fills count="14">
    <fill>
      <patternFill patternType="none"/>
    </fill>
    <fill>
      <patternFill patternType="gray125"/>
    </fill>
    <fill>
      <patternFill patternType="solid">
        <fgColor rgb="FF78A2AE"/>
        <bgColor indexed="64"/>
      </patternFill>
    </fill>
    <fill>
      <patternFill patternType="solid">
        <fgColor rgb="FFA6BA8B"/>
        <bgColor indexed="64"/>
      </patternFill>
    </fill>
    <fill>
      <patternFill patternType="solid">
        <fgColor rgb="FF81C3B9"/>
        <bgColor indexed="64"/>
      </patternFill>
    </fill>
    <fill>
      <patternFill patternType="solid">
        <fgColor rgb="FFE2F3F6"/>
        <bgColor indexed="64"/>
      </patternFill>
    </fill>
    <fill>
      <patternFill patternType="solid">
        <fgColor rgb="FFF0EDE7"/>
        <bgColor indexed="64"/>
      </patternFill>
    </fill>
    <fill>
      <patternFill patternType="solid">
        <fgColor rgb="FFCBE8EE"/>
        <bgColor indexed="64"/>
      </patternFill>
    </fill>
    <fill>
      <patternFill patternType="solid">
        <fgColor indexed="9"/>
        <bgColor indexed="64"/>
      </patternFill>
    </fill>
    <fill>
      <patternFill patternType="solid">
        <fgColor theme="0"/>
        <bgColor indexed="64"/>
      </patternFill>
    </fill>
    <fill>
      <patternFill patternType="solid">
        <fgColor rgb="FFF47957"/>
        <bgColor indexed="64"/>
      </patternFill>
    </fill>
    <fill>
      <patternFill patternType="solid">
        <fgColor rgb="FF9AB17B"/>
        <bgColor indexed="64"/>
      </patternFill>
    </fill>
    <fill>
      <patternFill patternType="solid">
        <fgColor theme="9" tint="0.79998168889431442"/>
        <bgColor indexed="64"/>
      </patternFill>
    </fill>
    <fill>
      <patternFill patternType="solid">
        <fgColor theme="8" tint="0.79998168889431442"/>
        <bgColor indexed="64"/>
      </patternFill>
    </fill>
  </fills>
  <borders count="41">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style="thin">
        <color theme="0"/>
      </right>
      <top/>
      <bottom/>
      <diagonal/>
    </border>
    <border>
      <left style="thin">
        <color theme="0"/>
      </left>
      <right/>
      <top/>
      <bottom style="medium">
        <color theme="0"/>
      </bottom>
      <diagonal/>
    </border>
    <border>
      <left/>
      <right/>
      <top/>
      <bottom style="medium">
        <color theme="0"/>
      </bottom>
      <diagonal/>
    </border>
    <border>
      <left/>
      <right style="thin">
        <color theme="0"/>
      </right>
      <top/>
      <bottom style="medium">
        <color theme="0"/>
      </bottom>
      <diagonal/>
    </border>
    <border>
      <left style="thin">
        <color theme="0"/>
      </left>
      <right/>
      <top style="medium">
        <color theme="0"/>
      </top>
      <bottom style="medium">
        <color theme="0"/>
      </bottom>
      <diagonal/>
    </border>
    <border>
      <left/>
      <right/>
      <top style="medium">
        <color theme="0"/>
      </top>
      <bottom style="medium">
        <color theme="0"/>
      </bottom>
      <diagonal/>
    </border>
    <border>
      <left/>
      <right style="thin">
        <color theme="0"/>
      </right>
      <top style="medium">
        <color theme="0"/>
      </top>
      <bottom style="medium">
        <color theme="0"/>
      </bottom>
      <diagonal/>
    </border>
    <border>
      <left style="thin">
        <color theme="0"/>
      </left>
      <right/>
      <top style="medium">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rgb="FFE2F3F6"/>
      </left>
      <right/>
      <top style="thin">
        <color rgb="FFE2F3F6"/>
      </top>
      <bottom/>
      <diagonal/>
    </border>
    <border>
      <left/>
      <right/>
      <top style="thin">
        <color rgb="FFE2F3F6"/>
      </top>
      <bottom/>
      <diagonal/>
    </border>
    <border>
      <left/>
      <right style="thin">
        <color rgb="FFE2F3F6"/>
      </right>
      <top style="thin">
        <color rgb="FFE2F3F6"/>
      </top>
      <bottom/>
      <diagonal/>
    </border>
    <border>
      <left style="thin">
        <color rgb="FFE2F3F6"/>
      </left>
      <right/>
      <top/>
      <bottom style="medium">
        <color theme="0"/>
      </bottom>
      <diagonal/>
    </border>
    <border>
      <left/>
      <right style="thin">
        <color rgb="FFE2F3F6"/>
      </right>
      <top/>
      <bottom style="medium">
        <color theme="0"/>
      </bottom>
      <diagonal/>
    </border>
    <border>
      <left style="thin">
        <color rgb="FFE2F3F6"/>
      </left>
      <right/>
      <top/>
      <bottom/>
      <diagonal/>
    </border>
    <border>
      <left/>
      <right style="medium">
        <color theme="0"/>
      </right>
      <top/>
      <bottom/>
      <diagonal/>
    </border>
    <border>
      <left/>
      <right style="thin">
        <color rgb="FFE2F3F6"/>
      </right>
      <top/>
      <bottom/>
      <diagonal/>
    </border>
    <border>
      <left style="thin">
        <color rgb="FFE2F3F6"/>
      </left>
      <right/>
      <top style="medium">
        <color theme="0"/>
      </top>
      <bottom style="medium">
        <color theme="0"/>
      </bottom>
      <diagonal/>
    </border>
    <border>
      <left/>
      <right style="thin">
        <color rgb="FFE2F3F6"/>
      </right>
      <top style="medium">
        <color theme="0"/>
      </top>
      <bottom style="medium">
        <color theme="0"/>
      </bottom>
      <diagonal/>
    </border>
    <border>
      <left style="thin">
        <color rgb="FFE2F3F6"/>
      </left>
      <right/>
      <top/>
      <bottom style="thin">
        <color rgb="FFE2F3F6"/>
      </bottom>
      <diagonal/>
    </border>
    <border>
      <left/>
      <right/>
      <top/>
      <bottom style="thin">
        <color rgb="FFE2F3F6"/>
      </bottom>
      <diagonal/>
    </border>
    <border>
      <left/>
      <right style="medium">
        <color theme="0"/>
      </right>
      <top/>
      <bottom style="thin">
        <color rgb="FFE2F3F6"/>
      </bottom>
      <diagonal/>
    </border>
    <border>
      <left/>
      <right style="thin">
        <color rgb="FFE2F3F6"/>
      </right>
      <top/>
      <bottom style="thin">
        <color rgb="FFE2F3F6"/>
      </bottom>
      <diagonal/>
    </border>
    <border>
      <left style="medium">
        <color rgb="FFF2F2F2"/>
      </left>
      <right style="medium">
        <color rgb="FFF2F2F2"/>
      </right>
      <top style="medium">
        <color rgb="FFF2F2F2"/>
      </top>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rgb="FFF2F2F2"/>
      </left>
      <right style="medium">
        <color rgb="FFF2F2F2"/>
      </right>
      <top/>
      <bottom style="thick">
        <color rgb="FFFF9900"/>
      </bottom>
      <diagonal/>
    </border>
    <border>
      <left style="thin">
        <color theme="0" tint="-4.9989318521683403E-2"/>
      </left>
      <right style="thin">
        <color theme="0" tint="-4.9989318521683403E-2"/>
      </right>
      <top style="thin">
        <color theme="0" tint="-4.9989318521683403E-2"/>
      </top>
      <bottom style="thick">
        <color rgb="FFFF9900"/>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indexed="64"/>
      </top>
      <bottom style="medium">
        <color indexed="64"/>
      </bottom>
      <diagonal/>
    </border>
    <border>
      <left style="thin">
        <color theme="0" tint="-4.9989318521683403E-2"/>
      </left>
      <right style="thin">
        <color theme="0" tint="-4.9989318521683403E-2"/>
      </right>
      <top/>
      <bottom/>
      <diagonal/>
    </border>
    <border>
      <left style="thin">
        <color rgb="FFE2F3F6"/>
      </left>
      <right/>
      <top style="thin">
        <color indexed="64"/>
      </top>
      <bottom style="medium">
        <color indexed="64"/>
      </bottom>
      <diagonal/>
    </border>
    <border>
      <left/>
      <right style="thin">
        <color rgb="FFE2F3F6"/>
      </right>
      <top style="thin">
        <color indexed="64"/>
      </top>
      <bottom style="medium">
        <color indexed="64"/>
      </bottom>
      <diagonal/>
    </border>
    <border>
      <left style="thin">
        <color theme="0" tint="-4.9989318521683403E-2"/>
      </left>
      <right style="thin">
        <color theme="0" tint="-4.9989318521683403E-2"/>
      </right>
      <top style="thin">
        <color theme="0" tint="-4.9989318521683403E-2"/>
      </top>
      <bottom style="double">
        <color indexed="64"/>
      </bottom>
      <diagonal/>
    </border>
  </borders>
  <cellStyleXfs count="7">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0" fontId="7" fillId="0" borderId="0"/>
    <xf numFmtId="0" fontId="12" fillId="0" borderId="0" applyNumberFormat="0" applyFill="0" applyBorder="0" applyAlignment="0" applyProtection="0"/>
  </cellStyleXfs>
  <cellXfs count="172">
    <xf numFmtId="0" fontId="0" fillId="0" borderId="0" xfId="0"/>
    <xf numFmtId="0" fontId="3" fillId="3" borderId="5" xfId="3" applyFont="1" applyFill="1" applyBorder="1" applyAlignment="1">
      <alignment horizontal="center" vertical="center"/>
    </xf>
    <xf numFmtId="0" fontId="3" fillId="3" borderId="6" xfId="3" applyFont="1" applyFill="1" applyBorder="1" applyAlignment="1">
      <alignment horizontal="center" vertical="center"/>
    </xf>
    <xf numFmtId="0" fontId="3" fillId="3" borderId="7" xfId="3" applyFont="1" applyFill="1" applyBorder="1" applyAlignment="1">
      <alignment horizontal="center" vertical="center"/>
    </xf>
    <xf numFmtId="0" fontId="3" fillId="4" borderId="3" xfId="3" applyFont="1" applyFill="1" applyBorder="1" applyAlignment="1">
      <alignment vertical="center"/>
    </xf>
    <xf numFmtId="0" fontId="4" fillId="4" borderId="0" xfId="3" applyFont="1" applyFill="1"/>
    <xf numFmtId="3" fontId="3" fillId="4" borderId="0" xfId="3" applyNumberFormat="1" applyFont="1" applyFill="1" applyAlignment="1">
      <alignment horizontal="center"/>
    </xf>
    <xf numFmtId="3" fontId="3" fillId="4" borderId="4" xfId="3" applyNumberFormat="1" applyFont="1" applyFill="1" applyBorder="1" applyAlignment="1">
      <alignment horizontal="center"/>
    </xf>
    <xf numFmtId="3" fontId="3" fillId="4" borderId="3" xfId="3" applyNumberFormat="1" applyFont="1" applyFill="1" applyBorder="1" applyAlignment="1">
      <alignment horizontal="center"/>
    </xf>
    <xf numFmtId="164" fontId="3" fillId="4" borderId="0" xfId="2" applyNumberFormat="1" applyFont="1" applyFill="1" applyBorder="1" applyAlignment="1">
      <alignment horizontal="center"/>
    </xf>
    <xf numFmtId="0" fontId="5" fillId="5" borderId="8" xfId="3" applyFont="1" applyFill="1" applyBorder="1" applyAlignment="1">
      <alignment vertical="center"/>
    </xf>
    <xf numFmtId="0" fontId="5" fillId="5" borderId="9" xfId="3" applyFont="1" applyFill="1" applyBorder="1"/>
    <xf numFmtId="3" fontId="5" fillId="5" borderId="9" xfId="3" applyNumberFormat="1" applyFont="1" applyFill="1" applyBorder="1" applyAlignment="1">
      <alignment horizontal="center" vertical="center"/>
    </xf>
    <xf numFmtId="164" fontId="5" fillId="5" borderId="9" xfId="3" applyNumberFormat="1" applyFont="1" applyFill="1" applyBorder="1" applyAlignment="1">
      <alignment horizontal="center" vertical="center"/>
    </xf>
    <xf numFmtId="3" fontId="5" fillId="5" borderId="10" xfId="3" applyNumberFormat="1" applyFont="1" applyFill="1" applyBorder="1" applyAlignment="1">
      <alignment horizontal="center" vertical="center"/>
    </xf>
    <xf numFmtId="3" fontId="5" fillId="5" borderId="8" xfId="3" applyNumberFormat="1" applyFont="1" applyFill="1" applyBorder="1" applyAlignment="1">
      <alignment horizontal="center" vertical="center"/>
    </xf>
    <xf numFmtId="0" fontId="5" fillId="6" borderId="8" xfId="3" applyFont="1" applyFill="1" applyBorder="1" applyAlignment="1">
      <alignment vertical="center"/>
    </xf>
    <xf numFmtId="0" fontId="5" fillId="6" borderId="9" xfId="3" applyFont="1" applyFill="1" applyBorder="1"/>
    <xf numFmtId="3" fontId="5" fillId="6" borderId="9" xfId="3" applyNumberFormat="1" applyFont="1" applyFill="1" applyBorder="1" applyAlignment="1">
      <alignment horizontal="center" vertical="center"/>
    </xf>
    <xf numFmtId="3" fontId="5" fillId="6" borderId="10" xfId="3" applyNumberFormat="1" applyFont="1" applyFill="1" applyBorder="1" applyAlignment="1">
      <alignment horizontal="center" vertical="center"/>
    </xf>
    <xf numFmtId="3" fontId="5" fillId="6" borderId="8" xfId="3" applyNumberFormat="1" applyFont="1" applyFill="1" applyBorder="1" applyAlignment="1">
      <alignment horizontal="center" vertical="center"/>
    </xf>
    <xf numFmtId="0" fontId="5" fillId="5" borderId="8" xfId="3" applyFont="1" applyFill="1" applyBorder="1"/>
    <xf numFmtId="0" fontId="5" fillId="6" borderId="11" xfId="3" applyFont="1" applyFill="1" applyBorder="1"/>
    <xf numFmtId="0" fontId="5" fillId="6" borderId="12" xfId="3" applyFont="1" applyFill="1" applyBorder="1"/>
    <xf numFmtId="3" fontId="5" fillId="6" borderId="12" xfId="3" applyNumberFormat="1" applyFont="1" applyFill="1" applyBorder="1" applyAlignment="1">
      <alignment horizontal="center" vertical="center"/>
    </xf>
    <xf numFmtId="164" fontId="5" fillId="6" borderId="12" xfId="3" applyNumberFormat="1" applyFont="1" applyFill="1" applyBorder="1" applyAlignment="1">
      <alignment horizontal="center" vertical="center"/>
    </xf>
    <xf numFmtId="3" fontId="5" fillId="6" borderId="13" xfId="3" applyNumberFormat="1" applyFont="1" applyFill="1" applyBorder="1" applyAlignment="1">
      <alignment horizontal="center" vertical="center"/>
    </xf>
    <xf numFmtId="3" fontId="5" fillId="6" borderId="11" xfId="3" applyNumberFormat="1" applyFont="1" applyFill="1" applyBorder="1" applyAlignment="1">
      <alignment horizontal="center" vertical="center"/>
    </xf>
    <xf numFmtId="0" fontId="3" fillId="3" borderId="17" xfId="3" applyFont="1" applyFill="1" applyBorder="1" applyAlignment="1">
      <alignment horizontal="center" vertical="center"/>
    </xf>
    <xf numFmtId="0" fontId="3" fillId="3" borderId="18" xfId="3" applyFont="1" applyFill="1" applyBorder="1" applyAlignment="1">
      <alignment horizontal="center" vertical="center"/>
    </xf>
    <xf numFmtId="0" fontId="6" fillId="7" borderId="22" xfId="3" applyFont="1" applyFill="1" applyBorder="1" applyAlignment="1">
      <alignment vertical="center"/>
    </xf>
    <xf numFmtId="0" fontId="5" fillId="7" borderId="9" xfId="3" applyFont="1" applyFill="1" applyBorder="1"/>
    <xf numFmtId="0" fontId="6" fillId="6" borderId="19" xfId="3" applyFont="1" applyFill="1" applyBorder="1" applyAlignment="1">
      <alignment vertical="center"/>
    </xf>
    <xf numFmtId="0" fontId="6" fillId="6" borderId="0" xfId="3" applyFont="1" applyFill="1"/>
    <xf numFmtId="0" fontId="5" fillId="8" borderId="19" xfId="3" applyFont="1" applyFill="1" applyBorder="1"/>
    <xf numFmtId="0" fontId="5" fillId="8" borderId="0" xfId="3" applyFont="1" applyFill="1" applyAlignment="1">
      <alignment vertical="center"/>
    </xf>
    <xf numFmtId="3" fontId="5" fillId="8" borderId="0" xfId="3" applyNumberFormat="1" applyFont="1" applyFill="1" applyAlignment="1">
      <alignment horizontal="center" vertical="center"/>
    </xf>
    <xf numFmtId="3" fontId="5" fillId="8" borderId="21" xfId="3" applyNumberFormat="1" applyFont="1" applyFill="1" applyBorder="1" applyAlignment="1">
      <alignment horizontal="center" vertical="center"/>
    </xf>
    <xf numFmtId="3" fontId="5" fillId="8" borderId="19" xfId="3" applyNumberFormat="1" applyFont="1" applyFill="1" applyBorder="1" applyAlignment="1">
      <alignment horizontal="center" vertical="center"/>
    </xf>
    <xf numFmtId="0" fontId="6" fillId="6" borderId="19" xfId="3" applyFont="1" applyFill="1" applyBorder="1"/>
    <xf numFmtId="0" fontId="6" fillId="6" borderId="0" xfId="3" applyFont="1" applyFill="1" applyAlignment="1">
      <alignment vertical="center"/>
    </xf>
    <xf numFmtId="0" fontId="5" fillId="8" borderId="19" xfId="3" applyFont="1" applyFill="1" applyBorder="1" applyAlignment="1">
      <alignment vertical="center"/>
    </xf>
    <xf numFmtId="0" fontId="5" fillId="8" borderId="0" xfId="3" applyFont="1" applyFill="1"/>
    <xf numFmtId="0" fontId="3" fillId="4" borderId="19" xfId="3" applyFont="1" applyFill="1" applyBorder="1" applyAlignment="1">
      <alignment vertical="center"/>
    </xf>
    <xf numFmtId="3" fontId="3" fillId="4" borderId="21" xfId="3" applyNumberFormat="1" applyFont="1" applyFill="1" applyBorder="1" applyAlignment="1">
      <alignment horizontal="center"/>
    </xf>
    <xf numFmtId="3" fontId="3" fillId="4" borderId="19" xfId="3" applyNumberFormat="1" applyFont="1" applyFill="1" applyBorder="1" applyAlignment="1">
      <alignment horizontal="center"/>
    </xf>
    <xf numFmtId="3" fontId="5" fillId="7" borderId="9" xfId="3" applyNumberFormat="1" applyFont="1" applyFill="1" applyBorder="1" applyAlignment="1">
      <alignment horizontal="center" vertical="center"/>
    </xf>
    <xf numFmtId="164" fontId="5" fillId="7" borderId="9" xfId="3" applyNumberFormat="1" applyFont="1" applyFill="1" applyBorder="1" applyAlignment="1">
      <alignment horizontal="center" vertical="center"/>
    </xf>
    <xf numFmtId="3" fontId="5" fillId="7" borderId="23" xfId="3" applyNumberFormat="1" applyFont="1" applyFill="1" applyBorder="1" applyAlignment="1">
      <alignment horizontal="center" vertical="center"/>
    </xf>
    <xf numFmtId="3" fontId="5" fillId="7" borderId="22" xfId="3" applyNumberFormat="1" applyFont="1" applyFill="1" applyBorder="1" applyAlignment="1">
      <alignment horizontal="center" vertical="center"/>
    </xf>
    <xf numFmtId="3" fontId="6" fillId="6" borderId="9" xfId="3" applyNumberFormat="1" applyFont="1" applyFill="1" applyBorder="1" applyAlignment="1">
      <alignment horizontal="center" vertical="center"/>
    </xf>
    <xf numFmtId="164" fontId="6" fillId="6" borderId="9" xfId="3" applyNumberFormat="1" applyFont="1" applyFill="1" applyBorder="1" applyAlignment="1">
      <alignment horizontal="center" vertical="center"/>
    </xf>
    <xf numFmtId="3" fontId="6" fillId="6" borderId="23" xfId="3" applyNumberFormat="1" applyFont="1" applyFill="1" applyBorder="1" applyAlignment="1">
      <alignment horizontal="center" vertical="center"/>
    </xf>
    <xf numFmtId="3" fontId="6" fillId="6" borderId="22" xfId="3" applyNumberFormat="1" applyFont="1" applyFill="1" applyBorder="1" applyAlignment="1">
      <alignment horizontal="center" vertical="center"/>
    </xf>
    <xf numFmtId="9" fontId="6" fillId="6" borderId="9" xfId="3" applyNumberFormat="1" applyFont="1" applyFill="1" applyBorder="1" applyAlignment="1">
      <alignment horizontal="center" vertical="center"/>
    </xf>
    <xf numFmtId="9" fontId="5" fillId="8" borderId="20" xfId="3" applyNumberFormat="1" applyFont="1" applyFill="1" applyBorder="1" applyAlignment="1">
      <alignment horizontal="center" vertical="center"/>
    </xf>
    <xf numFmtId="164" fontId="5" fillId="8" borderId="20" xfId="3" applyNumberFormat="1" applyFont="1" applyFill="1" applyBorder="1" applyAlignment="1">
      <alignment horizontal="center" vertical="center"/>
    </xf>
    <xf numFmtId="0" fontId="5" fillId="9" borderId="0" xfId="3" applyFont="1" applyFill="1"/>
    <xf numFmtId="0" fontId="5" fillId="8" borderId="24" xfId="3" applyFont="1" applyFill="1" applyBorder="1"/>
    <xf numFmtId="0" fontId="5" fillId="8" borderId="25" xfId="3" applyFont="1" applyFill="1" applyBorder="1" applyAlignment="1">
      <alignment vertical="center"/>
    </xf>
    <xf numFmtId="3" fontId="5" fillId="8" borderId="25" xfId="3" applyNumberFormat="1" applyFont="1" applyFill="1" applyBorder="1" applyAlignment="1">
      <alignment horizontal="center" vertical="center"/>
    </xf>
    <xf numFmtId="9" fontId="5" fillId="8" borderId="26" xfId="3" applyNumberFormat="1" applyFont="1" applyFill="1" applyBorder="1" applyAlignment="1">
      <alignment horizontal="center" vertical="center"/>
    </xf>
    <xf numFmtId="3" fontId="5" fillId="8" borderId="27" xfId="3" applyNumberFormat="1" applyFont="1" applyFill="1" applyBorder="1" applyAlignment="1">
      <alignment horizontal="center" vertical="center"/>
    </xf>
    <xf numFmtId="3" fontId="5" fillId="8" borderId="24" xfId="3" applyNumberFormat="1" applyFont="1" applyFill="1" applyBorder="1" applyAlignment="1">
      <alignment horizontal="center" vertical="center"/>
    </xf>
    <xf numFmtId="0" fontId="3" fillId="3" borderId="33" xfId="0" applyFont="1" applyFill="1" applyBorder="1" applyAlignment="1">
      <alignment horizontal="center" vertical="center" wrapText="1"/>
    </xf>
    <xf numFmtId="0" fontId="3" fillId="3" borderId="33" xfId="0" quotePrefix="1" applyFont="1" applyFill="1" applyBorder="1" applyAlignment="1">
      <alignment horizontal="center" vertical="center" wrapText="1"/>
    </xf>
    <xf numFmtId="0" fontId="9" fillId="12" borderId="34" xfId="0" applyFont="1" applyFill="1" applyBorder="1"/>
    <xf numFmtId="164" fontId="9" fillId="12" borderId="34" xfId="2" applyNumberFormat="1" applyFont="1" applyFill="1" applyBorder="1"/>
    <xf numFmtId="0" fontId="9" fillId="0" borderId="34" xfId="0" applyFont="1" applyBorder="1"/>
    <xf numFmtId="164" fontId="9" fillId="0" borderId="34" xfId="2" applyNumberFormat="1" applyFont="1" applyBorder="1"/>
    <xf numFmtId="0" fontId="9" fillId="12" borderId="34" xfId="0" applyFont="1" applyFill="1" applyBorder="1" applyAlignment="1">
      <alignment wrapText="1"/>
    </xf>
    <xf numFmtId="0" fontId="9" fillId="0" borderId="34" xfId="0" applyFont="1" applyBorder="1" applyAlignment="1">
      <alignment wrapText="1"/>
    </xf>
    <xf numFmtId="164" fontId="9" fillId="0" borderId="34" xfId="2" quotePrefix="1" applyNumberFormat="1" applyFont="1" applyBorder="1"/>
    <xf numFmtId="0" fontId="5" fillId="6" borderId="35" xfId="3" applyFont="1" applyFill="1" applyBorder="1" applyAlignment="1">
      <alignment vertical="center"/>
    </xf>
    <xf numFmtId="0" fontId="5" fillId="0" borderId="36" xfId="3" applyFont="1" applyBorder="1" applyAlignment="1">
      <alignment vertical="center"/>
    </xf>
    <xf numFmtId="0" fontId="9" fillId="12" borderId="37" xfId="0" applyFont="1" applyFill="1" applyBorder="1" applyAlignment="1">
      <alignment wrapText="1"/>
    </xf>
    <xf numFmtId="164" fontId="9" fillId="12" borderId="37" xfId="2" applyNumberFormat="1" applyFont="1" applyFill="1" applyBorder="1"/>
    <xf numFmtId="0" fontId="9" fillId="12" borderId="37" xfId="0" applyFont="1" applyFill="1" applyBorder="1"/>
    <xf numFmtId="0" fontId="9" fillId="0" borderId="0" xfId="0" applyFont="1"/>
    <xf numFmtId="0" fontId="4" fillId="11" borderId="35" xfId="5" applyFont="1" applyFill="1" applyBorder="1" applyAlignment="1">
      <alignment horizontal="center" vertical="center" wrapText="1"/>
    </xf>
    <xf numFmtId="3" fontId="5" fillId="6" borderId="35" xfId="3" applyNumberFormat="1" applyFont="1" applyFill="1" applyBorder="1" applyAlignment="1">
      <alignment horizontal="right"/>
    </xf>
    <xf numFmtId="164" fontId="5" fillId="6" borderId="35" xfId="5" applyNumberFormat="1" applyFont="1" applyFill="1" applyBorder="1" applyAlignment="1">
      <alignment horizontal="right" vertical="center" wrapText="1"/>
    </xf>
    <xf numFmtId="0" fontId="5" fillId="5" borderId="35" xfId="3" applyFont="1" applyFill="1" applyBorder="1"/>
    <xf numFmtId="3" fontId="5" fillId="5" borderId="35" xfId="3" applyNumberFormat="1" applyFont="1" applyFill="1" applyBorder="1" applyAlignment="1">
      <alignment horizontal="right"/>
    </xf>
    <xf numFmtId="164" fontId="5" fillId="5" borderId="35" xfId="2" applyNumberFormat="1" applyFont="1" applyFill="1" applyBorder="1" applyAlignment="1">
      <alignment horizontal="right"/>
    </xf>
    <xf numFmtId="3" fontId="6" fillId="0" borderId="36" xfId="3" applyNumberFormat="1" applyFont="1" applyBorder="1" applyAlignment="1">
      <alignment horizontal="right" vertical="center" wrapText="1"/>
    </xf>
    <xf numFmtId="164" fontId="6" fillId="0" borderId="36" xfId="2" applyNumberFormat="1" applyFont="1" applyFill="1" applyBorder="1" applyAlignment="1">
      <alignment horizontal="right" vertical="center" wrapText="1"/>
    </xf>
    <xf numFmtId="0" fontId="3" fillId="4" borderId="38" xfId="3" applyFont="1" applyFill="1" applyBorder="1" applyAlignment="1">
      <alignment vertical="center"/>
    </xf>
    <xf numFmtId="0" fontId="4" fillId="4" borderId="36" xfId="3" applyFont="1" applyFill="1" applyBorder="1"/>
    <xf numFmtId="3" fontId="3" fillId="4" borderId="36"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3" fontId="3" fillId="4" borderId="39" xfId="3" applyNumberFormat="1" applyFont="1" applyFill="1" applyBorder="1" applyAlignment="1">
      <alignment horizontal="center" vertical="center"/>
    </xf>
    <xf numFmtId="3" fontId="3" fillId="4" borderId="38" xfId="3" applyNumberFormat="1" applyFont="1" applyFill="1" applyBorder="1" applyAlignment="1">
      <alignment horizontal="center" vertical="center"/>
    </xf>
    <xf numFmtId="0" fontId="13" fillId="0" borderId="0" xfId="0" applyFont="1"/>
    <xf numFmtId="0" fontId="14" fillId="0" borderId="0" xfId="6" applyFont="1"/>
    <xf numFmtId="0" fontId="9" fillId="0" borderId="40" xfId="0" applyFont="1" applyBorder="1"/>
    <xf numFmtId="9" fontId="5" fillId="7" borderId="9" xfId="3" applyNumberFormat="1" applyFont="1" applyFill="1" applyBorder="1" applyAlignment="1">
      <alignment horizontal="center" vertical="center"/>
    </xf>
    <xf numFmtId="0" fontId="6" fillId="13" borderId="19" xfId="3" applyFont="1" applyFill="1" applyBorder="1" applyAlignment="1">
      <alignment vertical="center"/>
    </xf>
    <xf numFmtId="0" fontId="6" fillId="13" borderId="0" xfId="3" applyFont="1" applyFill="1"/>
    <xf numFmtId="3" fontId="6" fillId="13" borderId="9" xfId="3" applyNumberFormat="1" applyFont="1" applyFill="1" applyBorder="1" applyAlignment="1">
      <alignment horizontal="center" vertical="center"/>
    </xf>
    <xf numFmtId="3" fontId="6" fillId="13" borderId="23" xfId="3" applyNumberFormat="1" applyFont="1" applyFill="1" applyBorder="1" applyAlignment="1">
      <alignment horizontal="center" vertical="center"/>
    </xf>
    <xf numFmtId="3" fontId="6" fillId="13" borderId="22" xfId="3" applyNumberFormat="1" applyFont="1" applyFill="1" applyBorder="1" applyAlignment="1">
      <alignment horizontal="center" vertical="center"/>
    </xf>
    <xf numFmtId="9" fontId="6" fillId="13" borderId="9" xfId="3" applyNumberFormat="1" applyFont="1" applyFill="1" applyBorder="1" applyAlignment="1">
      <alignment horizontal="center" vertical="center"/>
    </xf>
    <xf numFmtId="3" fontId="9" fillId="0" borderId="0" xfId="0" applyNumberFormat="1" applyFont="1"/>
    <xf numFmtId="165" fontId="5" fillId="5" borderId="35" xfId="3" applyNumberFormat="1" applyFont="1" applyFill="1" applyBorder="1" applyAlignment="1">
      <alignment horizontal="right"/>
    </xf>
    <xf numFmtId="10" fontId="5" fillId="6" borderId="35" xfId="5" applyNumberFormat="1" applyFont="1" applyFill="1" applyBorder="1" applyAlignment="1">
      <alignment horizontal="right" vertical="center" wrapText="1"/>
    </xf>
    <xf numFmtId="10" fontId="5" fillId="5" borderId="35" xfId="2" applyNumberFormat="1" applyFont="1" applyFill="1" applyBorder="1" applyAlignment="1">
      <alignment horizontal="right"/>
    </xf>
    <xf numFmtId="166" fontId="5" fillId="5" borderId="35" xfId="2" applyNumberFormat="1" applyFont="1" applyFill="1" applyBorder="1" applyAlignment="1">
      <alignment horizontal="right"/>
    </xf>
    <xf numFmtId="9" fontId="5" fillId="6" borderId="35" xfId="5" applyNumberFormat="1" applyFont="1" applyFill="1" applyBorder="1" applyAlignment="1">
      <alignment horizontal="right" vertical="center" wrapText="1"/>
    </xf>
    <xf numFmtId="0" fontId="10" fillId="0" borderId="0" xfId="0" applyFont="1"/>
    <xf numFmtId="165" fontId="9" fillId="0" borderId="0" xfId="0" applyNumberFormat="1" applyFont="1"/>
    <xf numFmtId="165" fontId="9" fillId="12" borderId="34" xfId="1" applyNumberFormat="1" applyFont="1" applyFill="1" applyBorder="1"/>
    <xf numFmtId="165" fontId="9" fillId="0" borderId="34" xfId="1" applyNumberFormat="1" applyFont="1" applyBorder="1"/>
    <xf numFmtId="3" fontId="9" fillId="12" borderId="34" xfId="1" applyNumberFormat="1" applyFont="1" applyFill="1" applyBorder="1"/>
    <xf numFmtId="165" fontId="9" fillId="0" borderId="40" xfId="1" applyNumberFormat="1" applyFont="1" applyBorder="1"/>
    <xf numFmtId="4" fontId="9" fillId="0" borderId="34" xfId="1" applyNumberFormat="1" applyFont="1" applyBorder="1"/>
    <xf numFmtId="166" fontId="9" fillId="0" borderId="40" xfId="2" applyNumberFormat="1" applyFont="1" applyBorder="1"/>
    <xf numFmtId="10" fontId="9" fillId="12" borderId="34" xfId="2" applyNumberFormat="1" applyFont="1" applyFill="1" applyBorder="1"/>
    <xf numFmtId="10" fontId="9" fillId="0" borderId="34" xfId="2" applyNumberFormat="1" applyFont="1" applyBorder="1"/>
    <xf numFmtId="9" fontId="9" fillId="0" borderId="34" xfId="2" applyFont="1" applyBorder="1"/>
    <xf numFmtId="9" fontId="9" fillId="12" borderId="34" xfId="2" applyFont="1" applyFill="1" applyBorder="1"/>
    <xf numFmtId="9" fontId="9" fillId="0" borderId="40" xfId="2" applyFont="1" applyBorder="1"/>
    <xf numFmtId="3" fontId="9" fillId="0" borderId="34" xfId="1" applyNumberFormat="1" applyFont="1" applyBorder="1"/>
    <xf numFmtId="165" fontId="9" fillId="12" borderId="37" xfId="1" applyNumberFormat="1" applyFont="1" applyFill="1" applyBorder="1"/>
    <xf numFmtId="9" fontId="9" fillId="12" borderId="37" xfId="2" applyFont="1" applyFill="1" applyBorder="1"/>
    <xf numFmtId="9" fontId="9" fillId="0" borderId="34" xfId="2" quotePrefix="1" applyFont="1" applyBorder="1"/>
    <xf numFmtId="9" fontId="5" fillId="6" borderId="9" xfId="3" applyNumberFormat="1" applyFont="1" applyFill="1" applyBorder="1" applyAlignment="1">
      <alignment horizontal="center" vertical="center"/>
    </xf>
    <xf numFmtId="9" fontId="5" fillId="5" borderId="9" xfId="3" applyNumberFormat="1" applyFont="1" applyFill="1" applyBorder="1" applyAlignment="1">
      <alignment horizontal="center" vertical="center"/>
    </xf>
    <xf numFmtId="164" fontId="5" fillId="6" borderId="35" xfId="2" applyNumberFormat="1" applyFont="1" applyFill="1" applyBorder="1" applyAlignment="1">
      <alignment horizontal="right"/>
    </xf>
    <xf numFmtId="9" fontId="5" fillId="6" borderId="35" xfId="2" applyFont="1" applyFill="1" applyBorder="1" applyAlignment="1">
      <alignment horizontal="right"/>
    </xf>
    <xf numFmtId="9" fontId="5" fillId="5" borderId="35" xfId="2" applyFont="1" applyFill="1" applyBorder="1" applyAlignment="1">
      <alignment horizontal="right"/>
    </xf>
    <xf numFmtId="9" fontId="6" fillId="0" borderId="36" xfId="2" applyFont="1" applyFill="1" applyBorder="1" applyAlignment="1">
      <alignment horizontal="right" vertical="center" wrapText="1"/>
    </xf>
    <xf numFmtId="0" fontId="9" fillId="12" borderId="34" xfId="1" applyNumberFormat="1" applyFont="1" applyFill="1" applyBorder="1"/>
    <xf numFmtId="0" fontId="9" fillId="0" borderId="34" xfId="1" applyNumberFormat="1" applyFont="1" applyBorder="1"/>
    <xf numFmtId="0" fontId="9" fillId="12" borderId="37" xfId="1" applyNumberFormat="1" applyFont="1" applyFill="1" applyBorder="1"/>
    <xf numFmtId="164" fontId="9" fillId="0" borderId="0" xfId="0" applyNumberFormat="1" applyFont="1"/>
    <xf numFmtId="41" fontId="9" fillId="12" borderId="34" xfId="1" applyFont="1" applyFill="1" applyBorder="1"/>
    <xf numFmtId="41" fontId="9" fillId="0" borderId="34" xfId="1" applyFont="1" applyBorder="1"/>
    <xf numFmtId="167" fontId="9" fillId="0" borderId="40" xfId="1" applyNumberFormat="1" applyFont="1" applyBorder="1"/>
    <xf numFmtId="167" fontId="9" fillId="0" borderId="34" xfId="1" applyNumberFormat="1" applyFont="1" applyBorder="1"/>
    <xf numFmtId="167" fontId="9" fillId="12" borderId="34" xfId="1" applyNumberFormat="1" applyFont="1" applyFill="1" applyBorder="1"/>
    <xf numFmtId="0" fontId="11" fillId="0" borderId="0" xfId="0" applyFont="1" applyAlignment="1">
      <alignment horizontal="left"/>
    </xf>
    <xf numFmtId="0" fontId="13" fillId="0" borderId="0" xfId="0" applyFont="1" applyAlignment="1">
      <alignment horizontal="left"/>
    </xf>
    <xf numFmtId="0" fontId="13" fillId="0" borderId="0" xfId="0" applyFont="1" applyAlignment="1">
      <alignment horizontal="left" vertical="top" wrapText="1"/>
    </xf>
    <xf numFmtId="0" fontId="3" fillId="3" borderId="0" xfId="3" applyFont="1" applyFill="1" applyAlignment="1">
      <alignment horizontal="center" vertical="center"/>
    </xf>
    <xf numFmtId="0" fontId="3" fillId="3" borderId="4" xfId="3" applyFont="1" applyFill="1" applyBorder="1" applyAlignment="1">
      <alignment horizontal="center" vertical="center"/>
    </xf>
    <xf numFmtId="0" fontId="9" fillId="0" borderId="0" xfId="0" applyFont="1" applyAlignment="1">
      <alignment horizontal="left" wrapText="1"/>
    </xf>
    <xf numFmtId="0" fontId="9" fillId="0" borderId="0" xfId="0" applyFont="1" applyAlignment="1">
      <alignment horizontal="left"/>
    </xf>
    <xf numFmtId="0" fontId="9" fillId="0" borderId="0" xfId="0" applyFont="1"/>
    <xf numFmtId="0" fontId="10" fillId="0" borderId="0" xfId="0" applyFont="1" applyAlignment="1">
      <alignment horizontal="left"/>
    </xf>
    <xf numFmtId="0" fontId="3" fillId="2" borderId="5" xfId="3" applyFont="1" applyFill="1" applyBorder="1" applyAlignment="1">
      <alignment horizontal="left"/>
    </xf>
    <xf numFmtId="0" fontId="3" fillId="2" borderId="6" xfId="3" applyFont="1" applyFill="1" applyBorder="1" applyAlignment="1">
      <alignment horizontal="left"/>
    </xf>
    <xf numFmtId="0" fontId="3" fillId="2" borderId="1" xfId="3" applyFont="1" applyFill="1" applyBorder="1" applyAlignment="1">
      <alignment horizontal="left"/>
    </xf>
    <xf numFmtId="0" fontId="3" fillId="2" borderId="2" xfId="3" applyFont="1" applyFill="1" applyBorder="1" applyAlignment="1">
      <alignment horizontal="left"/>
    </xf>
    <xf numFmtId="0" fontId="3" fillId="3" borderId="3" xfId="3" applyFont="1" applyFill="1" applyBorder="1" applyAlignment="1">
      <alignment horizontal="center" vertical="center"/>
    </xf>
    <xf numFmtId="0" fontId="3" fillId="3" borderId="15" xfId="3" applyFont="1" applyFill="1" applyBorder="1" applyAlignment="1">
      <alignment horizontal="center" vertical="center"/>
    </xf>
    <xf numFmtId="0" fontId="3" fillId="3" borderId="16" xfId="3" applyFont="1" applyFill="1" applyBorder="1" applyAlignment="1">
      <alignment horizontal="center" vertical="center"/>
    </xf>
    <xf numFmtId="0" fontId="3" fillId="2" borderId="17" xfId="3" applyFont="1" applyFill="1" applyBorder="1" applyAlignment="1">
      <alignment horizontal="left"/>
    </xf>
    <xf numFmtId="0" fontId="3" fillId="2" borderId="14" xfId="3" applyFont="1" applyFill="1" applyBorder="1" applyAlignment="1">
      <alignment horizontal="left"/>
    </xf>
    <xf numFmtId="0" fontId="3" fillId="2" borderId="15" xfId="3" applyFont="1" applyFill="1" applyBorder="1" applyAlignment="1">
      <alignment horizontal="left"/>
    </xf>
    <xf numFmtId="0" fontId="3" fillId="3" borderId="14" xfId="3" applyFont="1" applyFill="1" applyBorder="1" applyAlignment="1">
      <alignment horizontal="center" vertical="center"/>
    </xf>
    <xf numFmtId="0" fontId="8" fillId="10" borderId="35" xfId="5" applyFont="1" applyFill="1" applyBorder="1" applyAlignment="1">
      <alignment horizontal="center" vertical="center"/>
    </xf>
    <xf numFmtId="0" fontId="3" fillId="3" borderId="35" xfId="5" applyFont="1" applyFill="1" applyBorder="1" applyAlignment="1">
      <alignment horizontal="center" vertical="center"/>
    </xf>
    <xf numFmtId="0" fontId="8" fillId="10" borderId="28" xfId="0" applyFont="1" applyFill="1" applyBorder="1" applyAlignment="1">
      <alignment horizontal="center" vertical="center"/>
    </xf>
    <xf numFmtId="0" fontId="8" fillId="10" borderId="32" xfId="0" applyFont="1" applyFill="1" applyBorder="1" applyAlignment="1">
      <alignment horizontal="center" vertical="center"/>
    </xf>
    <xf numFmtId="0" fontId="3" fillId="3" borderId="3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9" fillId="0" borderId="0" xfId="0" applyFont="1" applyAlignment="1">
      <alignment horizontal="left" vertical="top" wrapText="1"/>
    </xf>
    <xf numFmtId="4" fontId="5" fillId="5" borderId="35" xfId="3" applyNumberFormat="1" applyFont="1" applyFill="1" applyBorder="1" applyAlignment="1">
      <alignment horizontal="right"/>
    </xf>
    <xf numFmtId="9" fontId="5" fillId="5" borderId="35" xfId="2" applyNumberFormat="1" applyFont="1" applyFill="1" applyBorder="1" applyAlignment="1">
      <alignment horizontal="right"/>
    </xf>
    <xf numFmtId="169" fontId="9" fillId="0" borderId="40" xfId="1" applyNumberFormat="1" applyFont="1" applyBorder="1"/>
  </cellXfs>
  <cellStyles count="7">
    <cellStyle name="Hipervínculo" xfId="6" builtinId="8"/>
    <cellStyle name="Millares [0]" xfId="1" builtinId="6"/>
    <cellStyle name="Normal" xfId="0" builtinId="0"/>
    <cellStyle name="Normal 2" xfId="3" xr:uid="{C6CE851D-9A09-40B3-ACFF-16984EA57B18}"/>
    <cellStyle name="Normal 7" xfId="5" xr:uid="{106DD6FC-237B-4660-A2EC-32985D7D08BE}"/>
    <cellStyle name="Porcentaje" xfId="2" builtinId="5"/>
    <cellStyle name="Porcentaje 2" xfId="4" xr:uid="{D123748C-1552-42A7-8E1C-EF310A54D996}"/>
  </cellStyles>
  <dxfs count="0"/>
  <tableStyles count="0" defaultTableStyle="TableStyleMedium2" defaultPivotStyle="PivotStyleLight16"/>
  <colors>
    <mruColors>
      <color rgb="FF00586E"/>
      <color rgb="FFE2F3F6"/>
      <color rgb="FFF0ED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E7D4-4FA7-4F54-93B9-688814E9A0D7}">
  <dimension ref="B3:D25"/>
  <sheetViews>
    <sheetView showGridLines="0" tabSelected="1" workbookViewId="0">
      <selection activeCell="C35" sqref="C35"/>
    </sheetView>
  </sheetViews>
  <sheetFormatPr baseColWidth="10" defaultRowHeight="12.75" x14ac:dyDescent="0.2"/>
  <cols>
    <col min="1" max="1" width="11.42578125" style="93"/>
    <col min="2" max="2" width="2.140625" style="93" bestFit="1" customWidth="1"/>
    <col min="3" max="3" width="74.5703125" style="93" customWidth="1"/>
    <col min="4" max="16384" width="11.42578125" style="93"/>
  </cols>
  <sheetData>
    <row r="3" spans="2:3" x14ac:dyDescent="0.2">
      <c r="B3" s="141" t="s">
        <v>0</v>
      </c>
      <c r="C3" s="141"/>
    </row>
    <row r="5" spans="2:3" x14ac:dyDescent="0.2">
      <c r="B5" s="142" t="s">
        <v>133</v>
      </c>
      <c r="C5" s="142"/>
    </row>
    <row r="6" spans="2:3" x14ac:dyDescent="0.2">
      <c r="B6" s="93">
        <v>1</v>
      </c>
      <c r="C6" s="94" t="s">
        <v>130</v>
      </c>
    </row>
    <row r="7" spans="2:3" x14ac:dyDescent="0.2">
      <c r="B7" s="93">
        <v>2</v>
      </c>
      <c r="C7" s="94" t="s">
        <v>120</v>
      </c>
    </row>
    <row r="8" spans="2:3" x14ac:dyDescent="0.2">
      <c r="B8" s="93">
        <v>3</v>
      </c>
      <c r="C8" s="94" t="s">
        <v>121</v>
      </c>
    </row>
    <row r="9" spans="2:3" x14ac:dyDescent="0.2">
      <c r="B9" s="93">
        <v>4</v>
      </c>
      <c r="C9" s="94" t="s">
        <v>122</v>
      </c>
    </row>
    <row r="10" spans="2:3" x14ac:dyDescent="0.2">
      <c r="B10" s="93">
        <v>5</v>
      </c>
      <c r="C10" s="94" t="s">
        <v>123</v>
      </c>
    </row>
    <row r="11" spans="2:3" x14ac:dyDescent="0.2">
      <c r="B11" s="93">
        <v>6</v>
      </c>
      <c r="C11" s="94" t="s">
        <v>131</v>
      </c>
    </row>
    <row r="12" spans="2:3" x14ac:dyDescent="0.2">
      <c r="B12" s="93">
        <v>7</v>
      </c>
      <c r="C12" s="94" t="s">
        <v>124</v>
      </c>
    </row>
    <row r="13" spans="2:3" x14ac:dyDescent="0.2">
      <c r="B13" s="93">
        <v>8</v>
      </c>
      <c r="C13" s="94" t="s">
        <v>128</v>
      </c>
    </row>
    <row r="14" spans="2:3" x14ac:dyDescent="0.2">
      <c r="B14" s="93">
        <v>9</v>
      </c>
      <c r="C14" s="94" t="s">
        <v>129</v>
      </c>
    </row>
    <row r="17" spans="2:4" ht="13.5" customHeight="1" x14ac:dyDescent="0.2">
      <c r="B17" s="143" t="s">
        <v>132</v>
      </c>
      <c r="C17" s="143"/>
      <c r="D17" s="143"/>
    </row>
    <row r="18" spans="2:4" x14ac:dyDescent="0.2">
      <c r="B18" s="143"/>
      <c r="C18" s="143"/>
      <c r="D18" s="143"/>
    </row>
    <row r="19" spans="2:4" x14ac:dyDescent="0.2">
      <c r="B19" s="143"/>
      <c r="C19" s="143"/>
      <c r="D19" s="143"/>
    </row>
    <row r="20" spans="2:4" x14ac:dyDescent="0.2">
      <c r="B20" s="143"/>
      <c r="C20" s="143"/>
      <c r="D20" s="143"/>
    </row>
    <row r="21" spans="2:4" x14ac:dyDescent="0.2">
      <c r="B21" s="143"/>
      <c r="C21" s="143"/>
      <c r="D21" s="143"/>
    </row>
    <row r="22" spans="2:4" x14ac:dyDescent="0.2">
      <c r="B22" s="143"/>
      <c r="C22" s="143"/>
      <c r="D22" s="143"/>
    </row>
    <row r="23" spans="2:4" x14ac:dyDescent="0.2">
      <c r="B23" s="143"/>
      <c r="C23" s="143"/>
      <c r="D23" s="143"/>
    </row>
    <row r="24" spans="2:4" x14ac:dyDescent="0.2">
      <c r="B24" s="143"/>
      <c r="C24" s="143"/>
      <c r="D24" s="143"/>
    </row>
    <row r="25" spans="2:4" ht="40.5" customHeight="1" x14ac:dyDescent="0.2">
      <c r="B25" s="143"/>
      <c r="C25" s="143"/>
      <c r="D25" s="143"/>
    </row>
  </sheetData>
  <mergeCells count="3">
    <mergeCell ref="B3:C3"/>
    <mergeCell ref="B5:C5"/>
    <mergeCell ref="B17:D25"/>
  </mergeCells>
  <hyperlinks>
    <hyperlink ref="C6" location="'Cuadro 1'!A1" display="INTERCAMBIO COMERCIAL DE CHILE - BIENES" xr:uid="{6A7D3D61-01AE-4FC6-9A6A-6B82B3C674AA}"/>
    <hyperlink ref="C7" location="'Cuadro 2'!A1" display="EXPORTACIONES CHILENAS POR INDUSTRIA " xr:uid="{3FD2C5A7-E2DE-4727-88B1-94AB574E6B78}"/>
    <hyperlink ref="C8" location="'Cuadro 3'!A1" display="IMPORTACIONES CHILENAS POR CATEGORÍA DE BIEN" xr:uid="{9164FB13-F14A-44F0-B3E1-40B8FD1DA1B3}"/>
    <hyperlink ref="C9" location="'Cuadro 4'!A1" display="EXPORTACIONES CHILENAS DE BIENES POR SECTOR" xr:uid="{E4D5DD09-2ADE-44B7-B535-44DCE8C9F539}"/>
    <hyperlink ref="C10" location="'Cuadro 5'!A1" display="IMPORTACIONES CHILENAS DE BIENES POR SECTOR" xr:uid="{6851EBD2-CCB0-47A0-87D9-1B06313F1773}"/>
    <hyperlink ref="C11" location="'Cuadro 6'!A1" display="EXPORTACIONES CHILENAS DE BIENES Y SERVICIOS NO TRADICIONALES, SEGÚN SOCIO COMERCIAL " xr:uid="{2DC442A6-EED4-4BAB-B49E-9419F3FFB222}"/>
    <hyperlink ref="C12" location="'Cuadro 7'!A1" display="IMPORTACIONES CHILENAS SEGÚN SOCIO COMERCIAL " xr:uid="{F9EE7029-097E-47FA-AD9E-1C4E5FE4B006}"/>
    <hyperlink ref="C13" location="'Cuadro 8'!A1" display="EXPORTACIONES CHILENAS DE SERVICIOS NO TRADICIONALES" xr:uid="{C3ABC01B-754C-4F7B-A839-B16343031163}"/>
    <hyperlink ref="C14" location="'Cuadro 9'!A1" display="EXPORTACIONES CHILENAS DE BIENES Y SERVICIOS NO TRADICIONALES POR REGIÓN" xr:uid="{DC02AE14-041C-4F27-971C-DF21F796D9F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90138-6811-45F4-9DA7-D493CF504819}">
  <sheetPr>
    <tabColor rgb="FF92D050"/>
  </sheetPr>
  <dimension ref="A2:G27"/>
  <sheetViews>
    <sheetView showGridLines="0" workbookViewId="0">
      <selection activeCell="B27" sqref="B27:G27"/>
    </sheetView>
  </sheetViews>
  <sheetFormatPr baseColWidth="10" defaultRowHeight="12.75" x14ac:dyDescent="0.25"/>
  <cols>
    <col min="1" max="1" width="11.42578125" style="78"/>
    <col min="2" max="2" width="22.5703125" style="78" bestFit="1" customWidth="1"/>
    <col min="3" max="16384" width="11.42578125" style="78"/>
  </cols>
  <sheetData>
    <row r="2" spans="1:7" x14ac:dyDescent="0.25">
      <c r="A2" s="78" t="s">
        <v>127</v>
      </c>
      <c r="B2" s="149" t="s">
        <v>129</v>
      </c>
      <c r="C2" s="149"/>
      <c r="D2" s="149"/>
      <c r="E2" s="149"/>
      <c r="F2" s="149"/>
    </row>
    <row r="3" spans="1:7" x14ac:dyDescent="0.25">
      <c r="B3" s="147" t="s">
        <v>119</v>
      </c>
      <c r="C3" s="147"/>
      <c r="D3" s="147"/>
      <c r="E3" s="147"/>
      <c r="F3" s="147"/>
    </row>
    <row r="4" spans="1:7" ht="13.5" thickBot="1" x14ac:dyDescent="0.3"/>
    <row r="5" spans="1:7" x14ac:dyDescent="0.25">
      <c r="B5" s="163" t="s">
        <v>101</v>
      </c>
      <c r="C5" s="165" t="s">
        <v>144</v>
      </c>
      <c r="D5" s="166"/>
      <c r="E5" s="166"/>
      <c r="F5" s="166"/>
      <c r="G5" s="167"/>
    </row>
    <row r="6" spans="1:7" ht="26.25" thickBot="1" x14ac:dyDescent="0.3">
      <c r="B6" s="164"/>
      <c r="C6" s="64">
        <v>2022</v>
      </c>
      <c r="D6" s="64">
        <v>2023</v>
      </c>
      <c r="E6" s="65" t="s">
        <v>141</v>
      </c>
      <c r="F6" s="64" t="s">
        <v>145</v>
      </c>
      <c r="G6" s="65" t="s">
        <v>143</v>
      </c>
    </row>
    <row r="7" spans="1:7" ht="13.5" thickTop="1" x14ac:dyDescent="0.25">
      <c r="B7" s="66" t="s">
        <v>117</v>
      </c>
      <c r="C7" s="132">
        <v>17</v>
      </c>
      <c r="D7" s="132">
        <v>18</v>
      </c>
      <c r="E7" s="67">
        <v>3.6999999999999998E-2</v>
      </c>
      <c r="F7" s="132">
        <v>1</v>
      </c>
      <c r="G7" s="67">
        <v>2E-3</v>
      </c>
    </row>
    <row r="8" spans="1:7" x14ac:dyDescent="0.25">
      <c r="B8" s="68" t="s">
        <v>109</v>
      </c>
      <c r="C8" s="133">
        <v>474</v>
      </c>
      <c r="D8" s="133">
        <v>401</v>
      </c>
      <c r="E8" s="119">
        <v>-0.153</v>
      </c>
      <c r="F8" s="133">
        <v>-73</v>
      </c>
      <c r="G8" s="69">
        <v>3.9E-2</v>
      </c>
    </row>
    <row r="9" spans="1:7" x14ac:dyDescent="0.25">
      <c r="B9" s="66" t="s">
        <v>102</v>
      </c>
      <c r="C9" s="113">
        <v>3566</v>
      </c>
      <c r="D9" s="113">
        <v>3515</v>
      </c>
      <c r="E9" s="67">
        <v>-1.4E-2</v>
      </c>
      <c r="F9" s="132">
        <v>-51</v>
      </c>
      <c r="G9" s="120">
        <v>0.34300000000000003</v>
      </c>
    </row>
    <row r="10" spans="1:7" x14ac:dyDescent="0.25">
      <c r="B10" s="68" t="s">
        <v>107</v>
      </c>
      <c r="C10" s="133">
        <v>423</v>
      </c>
      <c r="D10" s="133">
        <v>354</v>
      </c>
      <c r="E10" s="119">
        <v>-0.16500000000000001</v>
      </c>
      <c r="F10" s="133">
        <v>-70</v>
      </c>
      <c r="G10" s="69">
        <v>3.4000000000000002E-2</v>
      </c>
    </row>
    <row r="11" spans="1:7" x14ac:dyDescent="0.25">
      <c r="B11" s="66" t="s">
        <v>110</v>
      </c>
      <c r="C11" s="132">
        <v>404</v>
      </c>
      <c r="D11" s="132">
        <v>218</v>
      </c>
      <c r="E11" s="120">
        <v>-0.46</v>
      </c>
      <c r="F11" s="132">
        <v>-186</v>
      </c>
      <c r="G11" s="67">
        <v>2.1000000000000001E-2</v>
      </c>
    </row>
    <row r="12" spans="1:7" x14ac:dyDescent="0.25">
      <c r="B12" s="68" t="s">
        <v>104</v>
      </c>
      <c r="C12" s="133">
        <v>482</v>
      </c>
      <c r="D12" s="133">
        <v>655</v>
      </c>
      <c r="E12" s="119">
        <v>0.35899999999999999</v>
      </c>
      <c r="F12" s="133">
        <v>172</v>
      </c>
      <c r="G12" s="69">
        <v>6.4000000000000001E-2</v>
      </c>
    </row>
    <row r="13" spans="1:7" x14ac:dyDescent="0.25">
      <c r="B13" s="66" t="s">
        <v>103</v>
      </c>
      <c r="C13" s="132">
        <v>652</v>
      </c>
      <c r="D13" s="132">
        <v>803</v>
      </c>
      <c r="E13" s="120">
        <v>0.23100000000000001</v>
      </c>
      <c r="F13" s="132">
        <v>147</v>
      </c>
      <c r="G13" s="67">
        <v>7.8E-2</v>
      </c>
    </row>
    <row r="14" spans="1:7" x14ac:dyDescent="0.25">
      <c r="B14" s="68" t="s">
        <v>108</v>
      </c>
      <c r="C14" s="122">
        <v>1099</v>
      </c>
      <c r="D14" s="122">
        <v>1155</v>
      </c>
      <c r="E14" s="69">
        <v>5.0999999999999997E-2</v>
      </c>
      <c r="F14" s="133">
        <v>55</v>
      </c>
      <c r="G14" s="119">
        <v>0.113</v>
      </c>
    </row>
    <row r="15" spans="1:7" x14ac:dyDescent="0.25">
      <c r="B15" s="66" t="s">
        <v>111</v>
      </c>
      <c r="C15" s="132">
        <v>497</v>
      </c>
      <c r="D15" s="113">
        <v>1499</v>
      </c>
      <c r="E15" s="120">
        <v>2.0190000000000001</v>
      </c>
      <c r="F15" s="113">
        <v>1002</v>
      </c>
      <c r="G15" s="120">
        <v>0.14599999999999999</v>
      </c>
    </row>
    <row r="16" spans="1:7" x14ac:dyDescent="0.25">
      <c r="B16" s="68" t="s">
        <v>113</v>
      </c>
      <c r="C16" s="133">
        <v>106</v>
      </c>
      <c r="D16" s="133">
        <v>67</v>
      </c>
      <c r="E16" s="125">
        <v>-0.36599999999999999</v>
      </c>
      <c r="F16" s="133">
        <v>-39</v>
      </c>
      <c r="G16" s="69">
        <v>7.0000000000000001E-3</v>
      </c>
    </row>
    <row r="17" spans="2:7" x14ac:dyDescent="0.25">
      <c r="B17" s="66" t="s">
        <v>106</v>
      </c>
      <c r="C17" s="132">
        <v>480</v>
      </c>
      <c r="D17" s="132">
        <v>621</v>
      </c>
      <c r="E17" s="120">
        <v>0.29199999999999998</v>
      </c>
      <c r="F17" s="132">
        <v>140</v>
      </c>
      <c r="G17" s="67">
        <v>0.06</v>
      </c>
    </row>
    <row r="18" spans="2:7" x14ac:dyDescent="0.25">
      <c r="B18" s="68" t="s">
        <v>114</v>
      </c>
      <c r="C18" s="133">
        <v>84</v>
      </c>
      <c r="D18" s="133">
        <v>64</v>
      </c>
      <c r="E18" s="119">
        <v>-0.23899999999999999</v>
      </c>
      <c r="F18" s="133">
        <v>-20</v>
      </c>
      <c r="G18" s="69">
        <v>6.0000000000000001E-3</v>
      </c>
    </row>
    <row r="19" spans="2:7" x14ac:dyDescent="0.25">
      <c r="B19" s="66" t="s">
        <v>115</v>
      </c>
      <c r="C19" s="132">
        <v>31</v>
      </c>
      <c r="D19" s="132">
        <v>16</v>
      </c>
      <c r="E19" s="120">
        <v>-0.502</v>
      </c>
      <c r="F19" s="132">
        <v>-16</v>
      </c>
      <c r="G19" s="67">
        <v>2E-3</v>
      </c>
    </row>
    <row r="20" spans="2:7" x14ac:dyDescent="0.25">
      <c r="B20" s="68" t="s">
        <v>105</v>
      </c>
      <c r="C20" s="133">
        <v>549</v>
      </c>
      <c r="D20" s="133">
        <v>607</v>
      </c>
      <c r="E20" s="69">
        <v>0.106</v>
      </c>
      <c r="F20" s="133">
        <v>57</v>
      </c>
      <c r="G20" s="69">
        <v>5.8999999999999997E-2</v>
      </c>
    </row>
    <row r="21" spans="2:7" x14ac:dyDescent="0.25">
      <c r="B21" s="66" t="s">
        <v>116</v>
      </c>
      <c r="C21" s="132">
        <v>18</v>
      </c>
      <c r="D21" s="132">
        <v>22</v>
      </c>
      <c r="E21" s="120">
        <v>0.20899999999999999</v>
      </c>
      <c r="F21" s="132">
        <v>4</v>
      </c>
      <c r="G21" s="67">
        <v>2E-3</v>
      </c>
    </row>
    <row r="22" spans="2:7" x14ac:dyDescent="0.25">
      <c r="B22" s="68" t="s">
        <v>112</v>
      </c>
      <c r="C22" s="133">
        <v>100</v>
      </c>
      <c r="D22" s="133">
        <v>89</v>
      </c>
      <c r="E22" s="69">
        <v>-0.10299999999999999</v>
      </c>
      <c r="F22" s="133">
        <v>-10</v>
      </c>
      <c r="G22" s="69">
        <v>8.9999999999999993E-3</v>
      </c>
    </row>
    <row r="23" spans="2:7" x14ac:dyDescent="0.25">
      <c r="B23" s="77" t="s">
        <v>118</v>
      </c>
      <c r="C23" s="134">
        <v>120</v>
      </c>
      <c r="D23" s="134">
        <v>156</v>
      </c>
      <c r="E23" s="124">
        <v>0.29499999999999998</v>
      </c>
      <c r="F23" s="134">
        <v>35</v>
      </c>
      <c r="G23" s="76">
        <v>1.4999999999999999E-2</v>
      </c>
    </row>
    <row r="24" spans="2:7" x14ac:dyDescent="0.25">
      <c r="C24" s="103"/>
      <c r="D24" s="103"/>
      <c r="E24" s="135"/>
      <c r="F24" s="103"/>
      <c r="G24" s="135"/>
    </row>
    <row r="25" spans="2:7" x14ac:dyDescent="0.25">
      <c r="B25" s="148" t="s">
        <v>125</v>
      </c>
      <c r="C25" s="148"/>
      <c r="D25" s="148"/>
      <c r="E25" s="148"/>
      <c r="F25" s="148"/>
    </row>
    <row r="26" spans="2:7" ht="29.25" customHeight="1" x14ac:dyDescent="0.25">
      <c r="B26" s="168" t="s">
        <v>134</v>
      </c>
      <c r="C26" s="168"/>
      <c r="D26" s="168"/>
      <c r="E26" s="168"/>
      <c r="F26" s="168"/>
      <c r="G26" s="168"/>
    </row>
    <row r="27" spans="2:7" ht="27.75" customHeight="1" x14ac:dyDescent="0.25">
      <c r="B27" s="146" t="s">
        <v>136</v>
      </c>
      <c r="C27" s="146"/>
      <c r="D27" s="146"/>
      <c r="E27" s="146"/>
      <c r="F27" s="146"/>
      <c r="G27" s="146"/>
    </row>
  </sheetData>
  <mergeCells count="7">
    <mergeCell ref="B2:F2"/>
    <mergeCell ref="B3:F3"/>
    <mergeCell ref="B26:G26"/>
    <mergeCell ref="B25:F25"/>
    <mergeCell ref="B5:B6"/>
    <mergeCell ref="C5:G5"/>
    <mergeCell ref="B27:G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1938-8239-4657-A36C-35BF0A8C60A0}">
  <sheetPr>
    <tabColor theme="9" tint="0.39997558519241921"/>
  </sheetPr>
  <dimension ref="A2:G14"/>
  <sheetViews>
    <sheetView showGridLines="0" workbookViewId="0">
      <selection activeCell="E18" sqref="E18"/>
    </sheetView>
  </sheetViews>
  <sheetFormatPr baseColWidth="10" defaultRowHeight="12.75" x14ac:dyDescent="0.25"/>
  <cols>
    <col min="1" max="2" width="11.42578125" style="78"/>
    <col min="3" max="3" width="21.5703125" style="78" customWidth="1"/>
    <col min="4" max="16384" width="11.42578125" style="78"/>
  </cols>
  <sheetData>
    <row r="2" spans="1:7" x14ac:dyDescent="0.25">
      <c r="A2" s="78" t="s">
        <v>1</v>
      </c>
      <c r="B2" s="149" t="s">
        <v>130</v>
      </c>
      <c r="C2" s="149"/>
      <c r="D2" s="149"/>
      <c r="E2" s="149"/>
      <c r="F2" s="149"/>
      <c r="G2" s="149"/>
    </row>
    <row r="3" spans="1:7" x14ac:dyDescent="0.25">
      <c r="B3" s="147" t="s">
        <v>119</v>
      </c>
      <c r="C3" s="147"/>
      <c r="D3" s="147"/>
      <c r="E3" s="147"/>
      <c r="F3" s="147"/>
      <c r="G3" s="147"/>
    </row>
    <row r="5" spans="1:7" x14ac:dyDescent="0.25">
      <c r="B5" s="152" t="s">
        <v>8</v>
      </c>
      <c r="C5" s="153"/>
      <c r="D5" s="154" t="s">
        <v>144</v>
      </c>
      <c r="E5" s="144"/>
      <c r="F5" s="144" t="s">
        <v>9</v>
      </c>
      <c r="G5" s="145"/>
    </row>
    <row r="6" spans="1:7" ht="13.5" thickBot="1" x14ac:dyDescent="0.3">
      <c r="B6" s="150" t="s">
        <v>10</v>
      </c>
      <c r="C6" s="151"/>
      <c r="D6" s="1">
        <v>2022</v>
      </c>
      <c r="E6" s="2">
        <v>2023</v>
      </c>
      <c r="F6" s="2" t="s">
        <v>11</v>
      </c>
      <c r="G6" s="3" t="s">
        <v>12</v>
      </c>
    </row>
    <row r="7" spans="1:7" ht="13.5" thickBot="1" x14ac:dyDescent="0.3">
      <c r="B7" s="4" t="s">
        <v>13</v>
      </c>
      <c r="C7" s="5"/>
      <c r="D7" s="8">
        <v>17056.451037530955</v>
      </c>
      <c r="E7" s="6">
        <v>15806.379715031322</v>
      </c>
      <c r="F7" s="9">
        <v>-7.3290236037319878E-2</v>
      </c>
      <c r="G7" s="7">
        <v>-1250.0713224996325</v>
      </c>
    </row>
    <row r="8" spans="1:7" ht="13.5" thickBot="1" x14ac:dyDescent="0.3">
      <c r="B8" s="10" t="s">
        <v>14</v>
      </c>
      <c r="C8" s="11"/>
      <c r="D8" s="15">
        <v>8563.4217575237035</v>
      </c>
      <c r="E8" s="12">
        <v>8923.6466620692518</v>
      </c>
      <c r="F8" s="13">
        <v>4.206553346844788E-2</v>
      </c>
      <c r="G8" s="14">
        <v>360.22490454554827</v>
      </c>
    </row>
    <row r="9" spans="1:7" ht="13.5" thickBot="1" x14ac:dyDescent="0.3">
      <c r="B9" s="16" t="s">
        <v>15</v>
      </c>
      <c r="C9" s="17"/>
      <c r="D9" s="20">
        <v>8493.0292800072493</v>
      </c>
      <c r="E9" s="18">
        <v>6882.7330529620704</v>
      </c>
      <c r="F9" s="126">
        <v>-0.18960210473262429</v>
      </c>
      <c r="G9" s="19">
        <v>-1610.296227045179</v>
      </c>
    </row>
    <row r="10" spans="1:7" ht="13.5" thickBot="1" x14ac:dyDescent="0.3">
      <c r="B10" s="21" t="s">
        <v>16</v>
      </c>
      <c r="C10" s="11"/>
      <c r="D10" s="15">
        <v>7560.0323315855021</v>
      </c>
      <c r="E10" s="12">
        <v>6327.1793435420504</v>
      </c>
      <c r="F10" s="127">
        <v>-0.16307509465173087</v>
      </c>
      <c r="G10" s="14">
        <v>-1232.8529880434517</v>
      </c>
    </row>
    <row r="11" spans="1:7" x14ac:dyDescent="0.25">
      <c r="B11" s="22" t="s">
        <v>17</v>
      </c>
      <c r="C11" s="23"/>
      <c r="D11" s="27">
        <v>1003.3894259382014</v>
      </c>
      <c r="E11" s="24">
        <v>2596.4673185272013</v>
      </c>
      <c r="F11" s="25" t="s">
        <v>18</v>
      </c>
      <c r="G11" s="26">
        <v>1593.0778925889999</v>
      </c>
    </row>
    <row r="13" spans="1:7" x14ac:dyDescent="0.25">
      <c r="B13" s="148" t="s">
        <v>137</v>
      </c>
      <c r="C13" s="148"/>
      <c r="D13" s="148"/>
      <c r="E13" s="148"/>
      <c r="F13" s="148"/>
      <c r="G13" s="148"/>
    </row>
    <row r="14" spans="1:7" ht="28.5" customHeight="1" x14ac:dyDescent="0.25">
      <c r="B14" s="146" t="s">
        <v>136</v>
      </c>
      <c r="C14" s="146"/>
      <c r="D14" s="146"/>
      <c r="E14" s="146"/>
      <c r="F14" s="146"/>
      <c r="G14" s="146"/>
    </row>
  </sheetData>
  <mergeCells count="8">
    <mergeCell ref="F5:G5"/>
    <mergeCell ref="B14:G14"/>
    <mergeCell ref="B3:G3"/>
    <mergeCell ref="B13:G13"/>
    <mergeCell ref="B2:G2"/>
    <mergeCell ref="B6:C6"/>
    <mergeCell ref="B5:C5"/>
    <mergeCell ref="D5:E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C7A7-2351-450F-A412-2EC3CB871A47}">
  <sheetPr>
    <tabColor theme="9" tint="0.59999389629810485"/>
  </sheetPr>
  <dimension ref="A2:G28"/>
  <sheetViews>
    <sheetView showGridLines="0" workbookViewId="0">
      <selection activeCell="F21" sqref="F21"/>
    </sheetView>
  </sheetViews>
  <sheetFormatPr baseColWidth="10" defaultRowHeight="12.75" x14ac:dyDescent="0.25"/>
  <cols>
    <col min="1" max="2" width="11.42578125" style="78"/>
    <col min="3" max="3" width="37.42578125" style="78" customWidth="1"/>
    <col min="4" max="16384" width="11.42578125" style="78"/>
  </cols>
  <sheetData>
    <row r="2" spans="1:7" x14ac:dyDescent="0.25">
      <c r="A2" s="78" t="s">
        <v>2</v>
      </c>
      <c r="B2" s="149" t="s">
        <v>120</v>
      </c>
      <c r="C2" s="149"/>
      <c r="D2" s="149"/>
      <c r="E2" s="149"/>
      <c r="F2" s="149"/>
      <c r="G2" s="149"/>
    </row>
    <row r="3" spans="1:7" x14ac:dyDescent="0.25">
      <c r="B3" s="147" t="s">
        <v>119</v>
      </c>
      <c r="C3" s="147"/>
      <c r="D3" s="147"/>
      <c r="E3" s="147"/>
      <c r="F3" s="147"/>
      <c r="G3" s="147"/>
    </row>
    <row r="5" spans="1:7" x14ac:dyDescent="0.25">
      <c r="B5" s="158" t="s">
        <v>45</v>
      </c>
      <c r="C5" s="159"/>
      <c r="D5" s="160" t="s">
        <v>144</v>
      </c>
      <c r="E5" s="155"/>
      <c r="F5" s="155" t="s">
        <v>9</v>
      </c>
      <c r="G5" s="156"/>
    </row>
    <row r="6" spans="1:7" ht="13.5" thickBot="1" x14ac:dyDescent="0.3">
      <c r="B6" s="157" t="s">
        <v>10</v>
      </c>
      <c r="C6" s="151"/>
      <c r="D6" s="28">
        <v>2022</v>
      </c>
      <c r="E6" s="2">
        <v>2023</v>
      </c>
      <c r="F6" s="2" t="s">
        <v>11</v>
      </c>
      <c r="G6" s="29" t="s">
        <v>12</v>
      </c>
    </row>
    <row r="7" spans="1:7" ht="13.5" thickBot="1" x14ac:dyDescent="0.3">
      <c r="B7" s="43" t="s">
        <v>46</v>
      </c>
      <c r="C7" s="5"/>
      <c r="D7" s="45">
        <v>17056.451037530955</v>
      </c>
      <c r="E7" s="6">
        <v>15806.379715031322</v>
      </c>
      <c r="F7" s="9">
        <v>-7.3290236037319878E-2</v>
      </c>
      <c r="G7" s="44">
        <v>-1250.0713224996325</v>
      </c>
    </row>
    <row r="8" spans="1:7" ht="13.5" thickBot="1" x14ac:dyDescent="0.3">
      <c r="B8" s="30" t="s">
        <v>14</v>
      </c>
      <c r="C8" s="31"/>
      <c r="D8" s="49">
        <v>8563.4217575237035</v>
      </c>
      <c r="E8" s="46">
        <v>8923.6466620692518</v>
      </c>
      <c r="F8" s="47">
        <v>4.206553346844788E-2</v>
      </c>
      <c r="G8" s="48">
        <v>360.22490454554827</v>
      </c>
    </row>
    <row r="9" spans="1:7" ht="13.5" thickBot="1" x14ac:dyDescent="0.3">
      <c r="B9" s="32" t="s">
        <v>20</v>
      </c>
      <c r="C9" s="33"/>
      <c r="D9" s="53">
        <v>4305.3083161638751</v>
      </c>
      <c r="E9" s="50">
        <v>3884.3674655873001</v>
      </c>
      <c r="F9" s="51">
        <v>-9.7772521655694722E-2</v>
      </c>
      <c r="G9" s="52">
        <v>-420.94085057657503</v>
      </c>
    </row>
    <row r="10" spans="1:7" x14ac:dyDescent="0.25">
      <c r="B10" s="34"/>
      <c r="C10" s="35" t="s">
        <v>21</v>
      </c>
      <c r="D10" s="38">
        <v>3800.0133784199998</v>
      </c>
      <c r="E10" s="36">
        <v>2978.7352751600001</v>
      </c>
      <c r="F10" s="55">
        <v>-0.21612505574953456</v>
      </c>
      <c r="G10" s="37">
        <v>-821.27810325999963</v>
      </c>
    </row>
    <row r="11" spans="1:7" ht="13.5" thickBot="1" x14ac:dyDescent="0.3">
      <c r="B11" s="34"/>
      <c r="C11" s="35" t="s">
        <v>22</v>
      </c>
      <c r="D11" s="38">
        <v>505.29493774387538</v>
      </c>
      <c r="E11" s="36">
        <v>905.63219042729997</v>
      </c>
      <c r="F11" s="55">
        <v>0.79228431313980052</v>
      </c>
      <c r="G11" s="37">
        <v>400.33725268342459</v>
      </c>
    </row>
    <row r="12" spans="1:7" ht="13.5" thickBot="1" x14ac:dyDescent="0.3">
      <c r="B12" s="32" t="s">
        <v>23</v>
      </c>
      <c r="C12" s="33"/>
      <c r="D12" s="53">
        <v>4258.1134413598284</v>
      </c>
      <c r="E12" s="50">
        <v>5039.2791964819517</v>
      </c>
      <c r="F12" s="54">
        <v>0.18345348612240309</v>
      </c>
      <c r="G12" s="52">
        <v>781.1657551221233</v>
      </c>
    </row>
    <row r="13" spans="1:7" ht="13.5" thickBot="1" x14ac:dyDescent="0.3">
      <c r="B13" s="39" t="s">
        <v>24</v>
      </c>
      <c r="C13" s="40"/>
      <c r="D13" s="53">
        <v>1470.4384198276025</v>
      </c>
      <c r="E13" s="50">
        <v>1766.233098283971</v>
      </c>
      <c r="F13" s="54">
        <v>0.20116087451730769</v>
      </c>
      <c r="G13" s="52">
        <v>295.7946784563685</v>
      </c>
    </row>
    <row r="14" spans="1:7" ht="13.5" thickBot="1" x14ac:dyDescent="0.3">
      <c r="B14" s="34"/>
      <c r="C14" s="35" t="s">
        <v>25</v>
      </c>
      <c r="D14" s="38">
        <v>1419.4144461521571</v>
      </c>
      <c r="E14" s="36">
        <v>1705.0362862720899</v>
      </c>
      <c r="F14" s="55">
        <v>0.20122511849461255</v>
      </c>
      <c r="G14" s="37">
        <v>285.62184011993281</v>
      </c>
    </row>
    <row r="15" spans="1:7" ht="13.5" thickBot="1" x14ac:dyDescent="0.3">
      <c r="B15" s="32" t="s">
        <v>26</v>
      </c>
      <c r="C15" s="33"/>
      <c r="D15" s="53">
        <v>2787.6750216684732</v>
      </c>
      <c r="E15" s="50">
        <v>3273.0460981979804</v>
      </c>
      <c r="F15" s="54">
        <v>0.17411322078676306</v>
      </c>
      <c r="G15" s="52">
        <v>485.37107652950726</v>
      </c>
    </row>
    <row r="16" spans="1:7" x14ac:dyDescent="0.25">
      <c r="B16" s="41"/>
      <c r="C16" s="35" t="s">
        <v>27</v>
      </c>
      <c r="D16" s="38">
        <v>399.68960259359983</v>
      </c>
      <c r="E16" s="36">
        <v>484.63709170663765</v>
      </c>
      <c r="F16" s="55">
        <v>0.21253364751499815</v>
      </c>
      <c r="G16" s="37">
        <v>84.947489113037818</v>
      </c>
    </row>
    <row r="17" spans="2:7" x14ac:dyDescent="0.25">
      <c r="B17" s="41"/>
      <c r="C17" s="35" t="s">
        <v>28</v>
      </c>
      <c r="D17" s="38">
        <v>497.20647269999995</v>
      </c>
      <c r="E17" s="36">
        <v>549.24293583999997</v>
      </c>
      <c r="F17" s="56">
        <v>0.10465765430893192</v>
      </c>
      <c r="G17" s="37">
        <v>52.036463140000023</v>
      </c>
    </row>
    <row r="18" spans="2:7" x14ac:dyDescent="0.25">
      <c r="B18" s="41"/>
      <c r="C18" s="35" t="s">
        <v>29</v>
      </c>
      <c r="D18" s="38">
        <v>119.4205670267</v>
      </c>
      <c r="E18" s="36">
        <v>101.62263883249999</v>
      </c>
      <c r="F18" s="55">
        <v>-0.14903570329071336</v>
      </c>
      <c r="G18" s="37">
        <v>-17.797928194200011</v>
      </c>
    </row>
    <row r="19" spans="2:7" x14ac:dyDescent="0.25">
      <c r="B19" s="41"/>
      <c r="C19" s="35" t="s">
        <v>30</v>
      </c>
      <c r="D19" s="38">
        <v>208.64983777116117</v>
      </c>
      <c r="E19" s="36">
        <v>210.79280292454226</v>
      </c>
      <c r="F19" s="56">
        <v>1.0270629377298723E-2</v>
      </c>
      <c r="G19" s="37">
        <v>2.1429651533810841</v>
      </c>
    </row>
    <row r="20" spans="2:7" x14ac:dyDescent="0.25">
      <c r="B20" s="41"/>
      <c r="C20" s="35" t="s">
        <v>31</v>
      </c>
      <c r="D20" s="38">
        <v>867.12273422429996</v>
      </c>
      <c r="E20" s="36">
        <v>1197.6799733103003</v>
      </c>
      <c r="F20" s="55">
        <v>0.38121159328351162</v>
      </c>
      <c r="G20" s="37">
        <v>330.55723908600032</v>
      </c>
    </row>
    <row r="21" spans="2:7" x14ac:dyDescent="0.25">
      <c r="B21" s="41"/>
      <c r="C21" s="35" t="s">
        <v>32</v>
      </c>
      <c r="D21" s="38">
        <v>165.47493214833119</v>
      </c>
      <c r="E21" s="36">
        <v>163.19916622250003</v>
      </c>
      <c r="F21" s="56">
        <v>-1.3752934636596104E-2</v>
      </c>
      <c r="G21" s="37">
        <v>-2.2757659258311662</v>
      </c>
    </row>
    <row r="22" spans="2:7" x14ac:dyDescent="0.25">
      <c r="B22" s="41"/>
      <c r="C22" s="35" t="s">
        <v>33</v>
      </c>
      <c r="D22" s="38">
        <v>214.04102569999998</v>
      </c>
      <c r="E22" s="36">
        <v>215.81383299999999</v>
      </c>
      <c r="F22" s="56">
        <v>8.2825584216961179E-3</v>
      </c>
      <c r="G22" s="37">
        <v>1.7728073000000109</v>
      </c>
    </row>
    <row r="23" spans="2:7" ht="13.5" thickBot="1" x14ac:dyDescent="0.3">
      <c r="B23" s="87" t="s">
        <v>47</v>
      </c>
      <c r="C23" s="88"/>
      <c r="D23" s="92">
        <v>4763.4083791037037</v>
      </c>
      <c r="E23" s="89">
        <v>5944.9113869092516</v>
      </c>
      <c r="F23" s="90">
        <v>0.24803731147398755</v>
      </c>
      <c r="G23" s="91">
        <v>1181.5030078055479</v>
      </c>
    </row>
    <row r="25" spans="2:7" x14ac:dyDescent="0.25">
      <c r="B25" s="42" t="s">
        <v>44</v>
      </c>
      <c r="C25" s="42"/>
      <c r="D25" s="42"/>
      <c r="E25" s="42"/>
      <c r="F25" s="42"/>
      <c r="G25" s="57"/>
    </row>
    <row r="27" spans="2:7" x14ac:dyDescent="0.25">
      <c r="B27" s="148" t="s">
        <v>137</v>
      </c>
      <c r="C27" s="148"/>
      <c r="D27" s="148"/>
      <c r="E27" s="148"/>
      <c r="F27" s="148"/>
      <c r="G27" s="148"/>
    </row>
    <row r="28" spans="2:7" ht="25.5" customHeight="1" x14ac:dyDescent="0.25">
      <c r="B28" s="146" t="s">
        <v>136</v>
      </c>
      <c r="C28" s="146"/>
      <c r="D28" s="146"/>
      <c r="E28" s="146"/>
      <c r="F28" s="146"/>
      <c r="G28" s="146"/>
    </row>
  </sheetData>
  <mergeCells count="8">
    <mergeCell ref="F5:G5"/>
    <mergeCell ref="B28:G28"/>
    <mergeCell ref="B2:G2"/>
    <mergeCell ref="B3:G3"/>
    <mergeCell ref="B27:G27"/>
    <mergeCell ref="B6:C6"/>
    <mergeCell ref="B5:C5"/>
    <mergeCell ref="D5: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A1FF-7CCB-45C5-A67C-3F57E3F2EE9A}">
  <sheetPr>
    <tabColor theme="9" tint="0.59999389629810485"/>
  </sheetPr>
  <dimension ref="A2:G21"/>
  <sheetViews>
    <sheetView showGridLines="0" workbookViewId="0">
      <selection activeCell="F16" sqref="F16"/>
    </sheetView>
  </sheetViews>
  <sheetFormatPr baseColWidth="10" defaultRowHeight="12.75" x14ac:dyDescent="0.25"/>
  <cols>
    <col min="1" max="2" width="11.42578125" style="78"/>
    <col min="3" max="3" width="17.7109375" style="78" customWidth="1"/>
    <col min="4" max="16384" width="11.42578125" style="78"/>
  </cols>
  <sheetData>
    <row r="2" spans="1:7" x14ac:dyDescent="0.25">
      <c r="A2" s="78" t="s">
        <v>3</v>
      </c>
      <c r="B2" s="149" t="s">
        <v>121</v>
      </c>
      <c r="C2" s="149"/>
      <c r="D2" s="149"/>
      <c r="E2" s="149"/>
      <c r="F2" s="149"/>
      <c r="G2" s="149"/>
    </row>
    <row r="3" spans="1:7" x14ac:dyDescent="0.25">
      <c r="B3" s="147" t="s">
        <v>119</v>
      </c>
      <c r="C3" s="147"/>
      <c r="D3" s="147"/>
      <c r="E3" s="147"/>
      <c r="F3" s="147"/>
      <c r="G3" s="147"/>
    </row>
    <row r="5" spans="1:7" x14ac:dyDescent="0.25">
      <c r="B5" s="158" t="s">
        <v>48</v>
      </c>
      <c r="C5" s="159"/>
      <c r="D5" s="160" t="s">
        <v>144</v>
      </c>
      <c r="E5" s="155"/>
      <c r="F5" s="155" t="s">
        <v>9</v>
      </c>
      <c r="G5" s="156"/>
    </row>
    <row r="6" spans="1:7" ht="13.5" thickBot="1" x14ac:dyDescent="0.3">
      <c r="B6" s="157" t="s">
        <v>10</v>
      </c>
      <c r="C6" s="151"/>
      <c r="D6" s="28">
        <v>2022</v>
      </c>
      <c r="E6" s="2">
        <v>2023</v>
      </c>
      <c r="F6" s="2" t="s">
        <v>11</v>
      </c>
      <c r="G6" s="29" t="s">
        <v>12</v>
      </c>
    </row>
    <row r="7" spans="1:7" ht="13.5" thickBot="1" x14ac:dyDescent="0.3">
      <c r="B7" s="43" t="s">
        <v>19</v>
      </c>
      <c r="C7" s="5"/>
      <c r="D7" s="45">
        <v>17056.451037530955</v>
      </c>
      <c r="E7" s="6">
        <v>15806.379715031322</v>
      </c>
      <c r="F7" s="9">
        <v>-7.3290236037319878E-2</v>
      </c>
      <c r="G7" s="44">
        <v>-1250.0713224996325</v>
      </c>
    </row>
    <row r="8" spans="1:7" ht="13.5" thickBot="1" x14ac:dyDescent="0.3">
      <c r="B8" s="30" t="s">
        <v>15</v>
      </c>
      <c r="C8" s="31"/>
      <c r="D8" s="49">
        <v>8493.0292800072493</v>
      </c>
      <c r="E8" s="46">
        <v>6882.7330529620704</v>
      </c>
      <c r="F8" s="96">
        <v>-0.18960210473262429</v>
      </c>
      <c r="G8" s="48">
        <v>-1610.296227045179</v>
      </c>
    </row>
    <row r="9" spans="1:7" ht="13.5" thickBot="1" x14ac:dyDescent="0.3">
      <c r="B9" s="32" t="s">
        <v>34</v>
      </c>
      <c r="C9" s="33"/>
      <c r="D9" s="53">
        <v>4555.8007406683937</v>
      </c>
      <c r="E9" s="50">
        <v>3753.2659739414898</v>
      </c>
      <c r="F9" s="54">
        <v>-0.17615668735528622</v>
      </c>
      <c r="G9" s="52">
        <v>-802.53476672690385</v>
      </c>
    </row>
    <row r="10" spans="1:7" x14ac:dyDescent="0.25">
      <c r="B10" s="34"/>
      <c r="C10" s="35" t="s">
        <v>35</v>
      </c>
      <c r="D10" s="38">
        <v>1350.6979246852159</v>
      </c>
      <c r="E10" s="36">
        <v>1335.41217497208</v>
      </c>
      <c r="F10" s="56">
        <v>-1.1316926926276394E-2</v>
      </c>
      <c r="G10" s="37">
        <v>-15.285749713135829</v>
      </c>
    </row>
    <row r="11" spans="1:7" x14ac:dyDescent="0.25">
      <c r="B11" s="34"/>
      <c r="C11" s="35" t="s">
        <v>36</v>
      </c>
      <c r="D11" s="38">
        <v>523.53770193000003</v>
      </c>
      <c r="E11" s="36">
        <v>512.13682888999995</v>
      </c>
      <c r="F11" s="56">
        <v>-2.1776603667646555E-2</v>
      </c>
      <c r="G11" s="37">
        <v>-11.400873040000079</v>
      </c>
    </row>
    <row r="12" spans="1:7" ht="13.5" thickBot="1" x14ac:dyDescent="0.3">
      <c r="B12" s="34"/>
      <c r="C12" s="35" t="s">
        <v>37</v>
      </c>
      <c r="D12" s="38">
        <v>109.11849604</v>
      </c>
      <c r="E12" s="36">
        <v>177.10874239</v>
      </c>
      <c r="F12" s="55">
        <v>0.62308635856818029</v>
      </c>
      <c r="G12" s="37">
        <v>67.990246350000007</v>
      </c>
    </row>
    <row r="13" spans="1:7" ht="13.5" thickBot="1" x14ac:dyDescent="0.3">
      <c r="B13" s="97" t="s">
        <v>38</v>
      </c>
      <c r="C13" s="98"/>
      <c r="D13" s="101">
        <v>2441.4884356058074</v>
      </c>
      <c r="E13" s="99">
        <v>1769.68037859571</v>
      </c>
      <c r="F13" s="102">
        <v>-0.27516331726691201</v>
      </c>
      <c r="G13" s="100">
        <v>-671.8080570100974</v>
      </c>
    </row>
    <row r="14" spans="1:7" x14ac:dyDescent="0.25">
      <c r="B14" s="34"/>
      <c r="C14" s="35" t="s">
        <v>39</v>
      </c>
      <c r="D14" s="38">
        <v>877.5272744749044</v>
      </c>
      <c r="E14" s="36">
        <v>642.32668111959902</v>
      </c>
      <c r="F14" s="55">
        <v>-0.26802653341577898</v>
      </c>
      <c r="G14" s="37">
        <v>-235.20059335530539</v>
      </c>
    </row>
    <row r="15" spans="1:7" ht="13.5" thickBot="1" x14ac:dyDescent="0.3">
      <c r="B15" s="34"/>
      <c r="C15" s="35" t="s">
        <v>40</v>
      </c>
      <c r="D15" s="38">
        <v>730.94492166950363</v>
      </c>
      <c r="E15" s="36">
        <v>442.62961006587801</v>
      </c>
      <c r="F15" s="55">
        <v>-0.39444191081470736</v>
      </c>
      <c r="G15" s="37">
        <v>-288.31531160362562</v>
      </c>
    </row>
    <row r="16" spans="1:7" ht="13.5" thickBot="1" x14ac:dyDescent="0.3">
      <c r="B16" s="32" t="s">
        <v>41</v>
      </c>
      <c r="C16" s="33"/>
      <c r="D16" s="53">
        <v>1495.7401037330496</v>
      </c>
      <c r="E16" s="50">
        <v>1359.7867004248601</v>
      </c>
      <c r="F16" s="51">
        <v>-9.0893734124584014E-2</v>
      </c>
      <c r="G16" s="52">
        <v>-135.95340330818954</v>
      </c>
    </row>
    <row r="17" spans="2:7" x14ac:dyDescent="0.25">
      <c r="B17" s="34"/>
      <c r="C17" s="35" t="s">
        <v>42</v>
      </c>
      <c r="D17" s="38">
        <v>202.91052205394243</v>
      </c>
      <c r="E17" s="36">
        <v>317.31608474953009</v>
      </c>
      <c r="F17" s="55">
        <v>0.56382272115575005</v>
      </c>
      <c r="G17" s="37">
        <v>114.40556269558766</v>
      </c>
    </row>
    <row r="18" spans="2:7" x14ac:dyDescent="0.25">
      <c r="B18" s="58"/>
      <c r="C18" s="59" t="s">
        <v>43</v>
      </c>
      <c r="D18" s="63">
        <v>720.37274734941752</v>
      </c>
      <c r="E18" s="60">
        <v>590.23730990817762</v>
      </c>
      <c r="F18" s="61">
        <v>-0.18065013969513422</v>
      </c>
      <c r="G18" s="62">
        <v>-130.1354374412399</v>
      </c>
    </row>
    <row r="20" spans="2:7" x14ac:dyDescent="0.25">
      <c r="B20" s="148" t="s">
        <v>137</v>
      </c>
      <c r="C20" s="148"/>
      <c r="D20" s="148"/>
      <c r="E20" s="148"/>
      <c r="F20" s="148"/>
      <c r="G20" s="148"/>
    </row>
    <row r="21" spans="2:7" ht="25.5" customHeight="1" x14ac:dyDescent="0.25">
      <c r="B21" s="146" t="s">
        <v>136</v>
      </c>
      <c r="C21" s="146"/>
      <c r="D21" s="146"/>
      <c r="E21" s="146"/>
      <c r="F21" s="146"/>
      <c r="G21" s="146"/>
    </row>
  </sheetData>
  <mergeCells count="8">
    <mergeCell ref="F5:G5"/>
    <mergeCell ref="B21:G21"/>
    <mergeCell ref="B2:G2"/>
    <mergeCell ref="B3:G3"/>
    <mergeCell ref="B20:G20"/>
    <mergeCell ref="B6:C6"/>
    <mergeCell ref="B5:C5"/>
    <mergeCell ref="D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649D3-BD96-4705-BA88-203CBAAAA9BE}">
  <sheetPr>
    <tabColor theme="9" tint="0.39997558519241921"/>
  </sheetPr>
  <dimension ref="A2:H64"/>
  <sheetViews>
    <sheetView showGridLines="0" topLeftCell="A27" zoomScaleNormal="100" workbookViewId="0">
      <selection activeCell="H60" sqref="H60"/>
    </sheetView>
  </sheetViews>
  <sheetFormatPr baseColWidth="10" defaultRowHeight="12.75" x14ac:dyDescent="0.25"/>
  <cols>
    <col min="1" max="1" width="11.42578125" style="78"/>
    <col min="2" max="2" width="38.140625" style="78" bestFit="1" customWidth="1"/>
    <col min="3" max="16384" width="11.42578125" style="78"/>
  </cols>
  <sheetData>
    <row r="2" spans="1:8" x14ac:dyDescent="0.25">
      <c r="A2" s="78" t="s">
        <v>4</v>
      </c>
      <c r="B2" s="149" t="s">
        <v>122</v>
      </c>
      <c r="C2" s="149"/>
      <c r="D2" s="149"/>
      <c r="E2" s="149"/>
      <c r="F2" s="149"/>
      <c r="G2" s="149"/>
    </row>
    <row r="3" spans="1:8" x14ac:dyDescent="0.25">
      <c r="B3" s="147" t="s">
        <v>119</v>
      </c>
      <c r="C3" s="147"/>
      <c r="D3" s="147"/>
      <c r="E3" s="147"/>
      <c r="F3" s="147"/>
      <c r="G3" s="147"/>
    </row>
    <row r="5" spans="1:8" x14ac:dyDescent="0.25">
      <c r="B5" s="161" t="s">
        <v>49</v>
      </c>
      <c r="C5" s="162" t="s">
        <v>144</v>
      </c>
      <c r="D5" s="162"/>
      <c r="E5" s="162"/>
      <c r="F5" s="162"/>
      <c r="G5" s="162"/>
      <c r="H5" s="162"/>
    </row>
    <row r="6" spans="1:8" ht="25.5" x14ac:dyDescent="0.25">
      <c r="B6" s="161"/>
      <c r="C6" s="79">
        <v>2022</v>
      </c>
      <c r="D6" s="79">
        <v>2023</v>
      </c>
      <c r="E6" s="79" t="s">
        <v>141</v>
      </c>
      <c r="F6" s="79" t="s">
        <v>142</v>
      </c>
      <c r="G6" s="79" t="s">
        <v>57</v>
      </c>
      <c r="H6" s="79" t="s">
        <v>143</v>
      </c>
    </row>
    <row r="7" spans="1:8" x14ac:dyDescent="0.25">
      <c r="B7" s="82" t="s">
        <v>154</v>
      </c>
      <c r="C7" s="83">
        <v>1907.2120786999999</v>
      </c>
      <c r="D7" s="83">
        <v>1555.9536111</v>
      </c>
      <c r="E7" s="130">
        <v>-0.18417378514057325</v>
      </c>
      <c r="F7" s="83">
        <v>-351.2584675999999</v>
      </c>
      <c r="G7" s="84">
        <v>0.22271612127761312</v>
      </c>
      <c r="H7" s="130">
        <v>0.17436297850224372</v>
      </c>
    </row>
    <row r="8" spans="1:8" x14ac:dyDescent="0.25">
      <c r="B8" s="73" t="s">
        <v>157</v>
      </c>
      <c r="C8" s="80">
        <v>1132.5030589999999</v>
      </c>
      <c r="D8" s="80">
        <v>1349.9906695</v>
      </c>
      <c r="E8" s="129">
        <v>0.19204152145252618</v>
      </c>
      <c r="F8" s="80">
        <v>217.48761050000007</v>
      </c>
      <c r="G8" s="81">
        <v>0.13224889431669046</v>
      </c>
      <c r="H8" s="108">
        <v>0.15128239839865629</v>
      </c>
    </row>
    <row r="9" spans="1:8" x14ac:dyDescent="0.25">
      <c r="B9" s="82" t="s">
        <v>155</v>
      </c>
      <c r="C9" s="83">
        <v>1581.8837949000003</v>
      </c>
      <c r="D9" s="83">
        <v>1262.1776729000001</v>
      </c>
      <c r="E9" s="130">
        <v>-0.20210468242404034</v>
      </c>
      <c r="F9" s="83">
        <v>-319.70612200000028</v>
      </c>
      <c r="G9" s="84">
        <v>0.18472566687611516</v>
      </c>
      <c r="H9" s="130">
        <v>0.14144191502617395</v>
      </c>
    </row>
    <row r="10" spans="1:8" x14ac:dyDescent="0.25">
      <c r="B10" s="73" t="s">
        <v>156</v>
      </c>
      <c r="C10" s="80">
        <v>274.92161730999999</v>
      </c>
      <c r="D10" s="80">
        <v>565.18707314999995</v>
      </c>
      <c r="E10" s="129">
        <v>1.0558116843634684</v>
      </c>
      <c r="F10" s="80">
        <v>290.26545583999996</v>
      </c>
      <c r="G10" s="81">
        <v>3.2104178107128456E-2</v>
      </c>
      <c r="H10" s="81">
        <v>6.3335886611510239E-2</v>
      </c>
    </row>
    <row r="11" spans="1:8" x14ac:dyDescent="0.25">
      <c r="B11" s="82" t="s">
        <v>28</v>
      </c>
      <c r="C11" s="83">
        <v>497.20647269999995</v>
      </c>
      <c r="D11" s="83">
        <v>549.24293583999997</v>
      </c>
      <c r="E11" s="84">
        <v>0.10465765430893192</v>
      </c>
      <c r="F11" s="83">
        <v>52.036463140000023</v>
      </c>
      <c r="G11" s="84">
        <v>5.8061658853035152E-2</v>
      </c>
      <c r="H11" s="84">
        <v>6.1549157719859707E-2</v>
      </c>
    </row>
    <row r="12" spans="1:8" x14ac:dyDescent="0.25">
      <c r="B12" s="73" t="s">
        <v>159</v>
      </c>
      <c r="C12" s="80">
        <v>163.40011708</v>
      </c>
      <c r="D12" s="80">
        <v>203.12094121000001</v>
      </c>
      <c r="E12" s="129">
        <v>0.2430893247803052</v>
      </c>
      <c r="F12" s="80">
        <v>39.720824130000011</v>
      </c>
      <c r="G12" s="81">
        <v>1.9081171254520884E-2</v>
      </c>
      <c r="H12" s="81">
        <v>2.2762100394828889E-2</v>
      </c>
    </row>
    <row r="13" spans="1:8" x14ac:dyDescent="0.25">
      <c r="B13" s="82" t="s">
        <v>179</v>
      </c>
      <c r="C13" s="83">
        <v>148.87410987999999</v>
      </c>
      <c r="D13" s="83">
        <v>187.83636860999999</v>
      </c>
      <c r="E13" s="130">
        <v>0.26171279050068241</v>
      </c>
      <c r="F13" s="83">
        <v>38.962258730000002</v>
      </c>
      <c r="G13" s="84">
        <v>1.7384885866353745E-2</v>
      </c>
      <c r="H13" s="84">
        <v>2.1049283518633145E-2</v>
      </c>
    </row>
    <row r="14" spans="1:8" x14ac:dyDescent="0.25">
      <c r="B14" s="73" t="s">
        <v>158</v>
      </c>
      <c r="C14" s="80">
        <v>122.34251848</v>
      </c>
      <c r="D14" s="80">
        <v>135.10495696999999</v>
      </c>
      <c r="E14" s="128">
        <v>0.1043172778242778</v>
      </c>
      <c r="F14" s="80">
        <v>12.762438489999994</v>
      </c>
      <c r="G14" s="81">
        <v>1.4286639376661737E-2</v>
      </c>
      <c r="H14" s="81">
        <v>1.5140106067206307E-2</v>
      </c>
    </row>
    <row r="15" spans="1:8" x14ac:dyDescent="0.25">
      <c r="B15" s="82" t="s">
        <v>160</v>
      </c>
      <c r="C15" s="83">
        <v>123.40159186999999</v>
      </c>
      <c r="D15" s="83">
        <v>118.71015014</v>
      </c>
      <c r="E15" s="84">
        <v>-3.8017675938429529E-2</v>
      </c>
      <c r="F15" s="83">
        <v>-4.691441729999994</v>
      </c>
      <c r="G15" s="84">
        <v>1.4410313466294133E-2</v>
      </c>
      <c r="H15" s="84">
        <v>1.3302874333268704E-2</v>
      </c>
    </row>
    <row r="16" spans="1:8" x14ac:dyDescent="0.25">
      <c r="B16" s="73" t="s">
        <v>29</v>
      </c>
      <c r="C16" s="80">
        <v>119.4205670267</v>
      </c>
      <c r="D16" s="80">
        <v>101.62263883249999</v>
      </c>
      <c r="E16" s="129">
        <v>-0.14903570329071336</v>
      </c>
      <c r="F16" s="80">
        <v>-17.797928194200011</v>
      </c>
      <c r="G16" s="81">
        <v>1.3945426303659369E-2</v>
      </c>
      <c r="H16" s="81">
        <v>1.1388016881535212E-2</v>
      </c>
    </row>
    <row r="17" spans="2:8" x14ac:dyDescent="0.25">
      <c r="B17" s="82" t="s">
        <v>166</v>
      </c>
      <c r="C17" s="83">
        <v>90.639433830000002</v>
      </c>
      <c r="D17" s="83">
        <v>97.103682860000006</v>
      </c>
      <c r="E17" s="84">
        <v>7.131828561643605E-2</v>
      </c>
      <c r="F17" s="83">
        <v>6.4642490300000048</v>
      </c>
      <c r="G17" s="84">
        <v>1.0584487883055094E-2</v>
      </c>
      <c r="H17" s="84">
        <v>1.0881614494301728E-2</v>
      </c>
    </row>
    <row r="18" spans="2:8" x14ac:dyDescent="0.25">
      <c r="B18" s="73" t="s">
        <v>162</v>
      </c>
      <c r="C18" s="80">
        <v>55.821851219999999</v>
      </c>
      <c r="D18" s="80">
        <v>86.245622299999994</v>
      </c>
      <c r="E18" s="129">
        <v>0.54501544493923348</v>
      </c>
      <c r="F18" s="80">
        <v>30.423771079999995</v>
      </c>
      <c r="G18" s="81">
        <v>6.5186385536781131E-3</v>
      </c>
      <c r="H18" s="81">
        <v>9.6648405709063561E-3</v>
      </c>
    </row>
    <row r="19" spans="2:8" x14ac:dyDescent="0.25">
      <c r="B19" s="82" t="s">
        <v>161</v>
      </c>
      <c r="C19" s="83">
        <v>77.777387503599996</v>
      </c>
      <c r="D19" s="83">
        <v>85.431053784000014</v>
      </c>
      <c r="E19" s="84">
        <v>9.8404774524546212E-2</v>
      </c>
      <c r="F19" s="83">
        <v>7.6536662804000173</v>
      </c>
      <c r="G19" s="84">
        <v>9.0825127742033569E-3</v>
      </c>
      <c r="H19" s="84">
        <v>9.5735585483378953E-3</v>
      </c>
    </row>
    <row r="20" spans="2:8" x14ac:dyDescent="0.25">
      <c r="B20" s="73" t="s">
        <v>167</v>
      </c>
      <c r="C20" s="80">
        <v>31.094724730000003</v>
      </c>
      <c r="D20" s="80">
        <v>71.998919843100012</v>
      </c>
      <c r="E20" s="129">
        <v>1.3154705651288783</v>
      </c>
      <c r="F20" s="80">
        <v>40.904195113100009</v>
      </c>
      <c r="G20" s="81">
        <v>3.6311098075580139E-3</v>
      </c>
      <c r="H20" s="81">
        <v>8.0683293018691312E-3</v>
      </c>
    </row>
    <row r="21" spans="2:8" x14ac:dyDescent="0.25">
      <c r="B21" s="82" t="s">
        <v>165</v>
      </c>
      <c r="C21" s="104">
        <v>70.525101559999996</v>
      </c>
      <c r="D21" s="104">
        <v>70.516694000000001</v>
      </c>
      <c r="E21" s="106">
        <v>-1.1921372410705899E-4</v>
      </c>
      <c r="F21" s="83">
        <v>-8.4075599999948736E-3</v>
      </c>
      <c r="G21" s="84">
        <v>8.2356216424862676E-3</v>
      </c>
      <c r="H21" s="84">
        <v>7.9022283905230625E-3</v>
      </c>
    </row>
    <row r="22" spans="2:8" x14ac:dyDescent="0.25">
      <c r="B22" s="73" t="s">
        <v>177</v>
      </c>
      <c r="C22" s="80">
        <v>28.175808450000002</v>
      </c>
      <c r="D22" s="80">
        <v>64.954122679999998</v>
      </c>
      <c r="E22" s="129">
        <v>1.3053153131441024</v>
      </c>
      <c r="F22" s="80">
        <v>36.778314229999992</v>
      </c>
      <c r="G22" s="81">
        <v>3.2902511691947356E-3</v>
      </c>
      <c r="H22" s="81">
        <v>7.2788765781250878E-3</v>
      </c>
    </row>
    <row r="23" spans="2:8" x14ac:dyDescent="0.25">
      <c r="B23" s="82" t="s">
        <v>170</v>
      </c>
      <c r="C23" s="83">
        <v>43.765719179000001</v>
      </c>
      <c r="D23" s="83">
        <v>64.233518410000002</v>
      </c>
      <c r="E23" s="130">
        <v>0.46766738019972975</v>
      </c>
      <c r="F23" s="83">
        <v>20.467799231000001</v>
      </c>
      <c r="G23" s="84">
        <v>5.1107746900995558E-3</v>
      </c>
      <c r="H23" s="84">
        <v>7.1981243590728715E-3</v>
      </c>
    </row>
    <row r="24" spans="2:8" x14ac:dyDescent="0.25">
      <c r="B24" s="73" t="s">
        <v>163</v>
      </c>
      <c r="C24" s="80">
        <v>124.95710960000001</v>
      </c>
      <c r="D24" s="80">
        <v>54.754471869999996</v>
      </c>
      <c r="E24" s="129">
        <v>-0.56181387321398168</v>
      </c>
      <c r="F24" s="80">
        <v>-70.202637730000021</v>
      </c>
      <c r="G24" s="81">
        <v>1.4591960216161774E-2</v>
      </c>
      <c r="H24" s="81">
        <v>6.1358852432760154E-3</v>
      </c>
    </row>
    <row r="25" spans="2:8" x14ac:dyDescent="0.25">
      <c r="B25" s="82" t="s">
        <v>168</v>
      </c>
      <c r="C25" s="83">
        <v>49.996419410000001</v>
      </c>
      <c r="D25" s="83">
        <v>51.021336569999995</v>
      </c>
      <c r="E25" s="84">
        <v>2.0499811228381626E-2</v>
      </c>
      <c r="F25" s="83">
        <v>1.024917159999994</v>
      </c>
      <c r="G25" s="84">
        <v>5.8383693838358298E-3</v>
      </c>
      <c r="H25" s="84">
        <v>5.7175433432243225E-3</v>
      </c>
    </row>
    <row r="26" spans="2:8" x14ac:dyDescent="0.25">
      <c r="B26" s="73" t="s">
        <v>164</v>
      </c>
      <c r="C26" s="80">
        <v>64.824799566999999</v>
      </c>
      <c r="D26" s="80">
        <v>48.197317267999999</v>
      </c>
      <c r="E26" s="129">
        <v>-0.25649878457108966</v>
      </c>
      <c r="F26" s="80">
        <v>-16.627482299</v>
      </c>
      <c r="G26" s="81">
        <v>7.569964600896345E-3</v>
      </c>
      <c r="H26" s="81">
        <v>5.4010786277393693E-3</v>
      </c>
    </row>
    <row r="27" spans="2:8" x14ac:dyDescent="0.25">
      <c r="B27" s="82" t="s">
        <v>185</v>
      </c>
      <c r="C27" s="83">
        <v>30.431097980000001</v>
      </c>
      <c r="D27" s="83">
        <v>43.544488216999994</v>
      </c>
      <c r="E27" s="130">
        <v>0.43092070636486435</v>
      </c>
      <c r="F27" s="83">
        <v>13.113390236999994</v>
      </c>
      <c r="G27" s="84">
        <v>3.5536142959750475E-3</v>
      </c>
      <c r="H27" s="84">
        <v>4.8796741809701734E-3</v>
      </c>
    </row>
    <row r="28" spans="2:8" x14ac:dyDescent="0.25">
      <c r="B28" s="73" t="s">
        <v>173</v>
      </c>
      <c r="C28" s="80">
        <v>54.368644513731198</v>
      </c>
      <c r="D28" s="80">
        <v>40.111508091600001</v>
      </c>
      <c r="E28" s="129">
        <v>-0.26223086026230524</v>
      </c>
      <c r="F28" s="80">
        <v>-14.257136422131197</v>
      </c>
      <c r="G28" s="81">
        <v>6.3489392503602504E-3</v>
      </c>
      <c r="H28" s="81">
        <v>4.4949682131742745E-3</v>
      </c>
    </row>
    <row r="29" spans="2:8" x14ac:dyDescent="0.25">
      <c r="B29" s="82" t="s">
        <v>174</v>
      </c>
      <c r="C29" s="83">
        <v>32.264146154999999</v>
      </c>
      <c r="D29" s="83">
        <v>38.886430759999996</v>
      </c>
      <c r="E29" s="130">
        <v>0.20525212640638046</v>
      </c>
      <c r="F29" s="83">
        <v>6.6222846049999973</v>
      </c>
      <c r="G29" s="84">
        <v>3.7676698717604524E-3</v>
      </c>
      <c r="H29" s="84">
        <v>4.3576838295592991E-3</v>
      </c>
    </row>
    <row r="30" spans="2:8" x14ac:dyDescent="0.25">
      <c r="B30" s="73" t="s">
        <v>178</v>
      </c>
      <c r="C30" s="80">
        <v>33.328900130999997</v>
      </c>
      <c r="D30" s="80">
        <v>37.656604346900004</v>
      </c>
      <c r="E30" s="129">
        <v>0.12984839580333785</v>
      </c>
      <c r="F30" s="80">
        <v>4.3277042159000061</v>
      </c>
      <c r="G30" s="81">
        <v>3.8920073160845651E-3</v>
      </c>
      <c r="H30" s="81">
        <v>4.2198672552738702E-3</v>
      </c>
    </row>
    <row r="31" spans="2:8" x14ac:dyDescent="0.25">
      <c r="B31" s="82" t="s">
        <v>183</v>
      </c>
      <c r="C31" s="83">
        <v>25.45232777</v>
      </c>
      <c r="D31" s="83">
        <v>37.13381914</v>
      </c>
      <c r="E31" s="130">
        <v>0.45895571813941016</v>
      </c>
      <c r="F31" s="83">
        <v>11.68149137</v>
      </c>
      <c r="G31" s="84">
        <v>2.9722146696369283E-3</v>
      </c>
      <c r="H31" s="84">
        <v>4.1612829985571455E-3</v>
      </c>
    </row>
    <row r="32" spans="2:8" x14ac:dyDescent="0.25">
      <c r="B32" s="73" t="s">
        <v>187</v>
      </c>
      <c r="C32" s="80">
        <v>30.802632514480596</v>
      </c>
      <c r="D32" s="80">
        <v>34.501784424999997</v>
      </c>
      <c r="E32" s="129">
        <v>0.12009207033783209</v>
      </c>
      <c r="F32" s="80">
        <v>3.6991519105194008</v>
      </c>
      <c r="G32" s="81">
        <v>3.5970005199636268E-3</v>
      </c>
      <c r="H32" s="81">
        <v>3.8663324234533935E-3</v>
      </c>
    </row>
    <row r="33" spans="2:8" x14ac:dyDescent="0.25">
      <c r="B33" s="82" t="s">
        <v>181</v>
      </c>
      <c r="C33" s="83">
        <v>25.78707945</v>
      </c>
      <c r="D33" s="83">
        <v>33.982563079999998</v>
      </c>
      <c r="E33" s="130">
        <v>0.31781356418785922</v>
      </c>
      <c r="F33" s="83">
        <v>8.1954836299999982</v>
      </c>
      <c r="G33" s="84">
        <v>3.0113055481990982E-3</v>
      </c>
      <c r="H33" s="84">
        <v>3.8081475395530715E-3</v>
      </c>
    </row>
    <row r="34" spans="2:8" x14ac:dyDescent="0.25">
      <c r="B34" s="73" t="s">
        <v>169</v>
      </c>
      <c r="C34" s="80">
        <v>31.415168350000002</v>
      </c>
      <c r="D34" s="80">
        <v>33.823381650000002</v>
      </c>
      <c r="E34" s="128">
        <v>7.6657660184081156E-2</v>
      </c>
      <c r="F34" s="80">
        <v>2.4082132999999999</v>
      </c>
      <c r="G34" s="81">
        <v>3.6685298516797998E-3</v>
      </c>
      <c r="H34" s="81">
        <v>3.7903093803309438E-3</v>
      </c>
    </row>
    <row r="35" spans="2:8" x14ac:dyDescent="0.25">
      <c r="B35" s="82" t="s">
        <v>189</v>
      </c>
      <c r="C35" s="83">
        <v>29.37506097</v>
      </c>
      <c r="D35" s="83">
        <v>32.99901843</v>
      </c>
      <c r="E35" s="130">
        <v>0.1233685085352183</v>
      </c>
      <c r="F35" s="83">
        <v>3.6239574599999997</v>
      </c>
      <c r="G35" s="84">
        <v>3.4302947818950387E-3</v>
      </c>
      <c r="H35" s="84">
        <v>3.6979297455002609E-3</v>
      </c>
    </row>
    <row r="36" spans="2:8" x14ac:dyDescent="0.25">
      <c r="B36" s="73" t="s">
        <v>194</v>
      </c>
      <c r="C36" s="80">
        <v>28.769153979999999</v>
      </c>
      <c r="D36" s="80">
        <v>32.463312686000002</v>
      </c>
      <c r="E36" s="129">
        <v>0.12840692877406612</v>
      </c>
      <c r="F36" s="80">
        <v>3.6941587060000032</v>
      </c>
      <c r="G36" s="81">
        <v>3.3595395385873431E-3</v>
      </c>
      <c r="H36" s="81">
        <v>3.6378975900052363E-3</v>
      </c>
    </row>
    <row r="37" spans="2:8" x14ac:dyDescent="0.25">
      <c r="B37" s="82" t="s">
        <v>171</v>
      </c>
      <c r="C37" s="83">
        <v>26.706891079999998</v>
      </c>
      <c r="D37" s="83">
        <v>31.911751720000002</v>
      </c>
      <c r="E37" s="130">
        <v>0.19488830146530112</v>
      </c>
      <c r="F37" s="83">
        <v>5.2048606400000033</v>
      </c>
      <c r="G37" s="84">
        <v>3.1187172413335469E-3</v>
      </c>
      <c r="H37" s="84">
        <v>3.5760886696291688E-3</v>
      </c>
    </row>
    <row r="38" spans="2:8" x14ac:dyDescent="0.25">
      <c r="B38" s="73" t="s">
        <v>176</v>
      </c>
      <c r="C38" s="80">
        <v>27.97405268</v>
      </c>
      <c r="D38" s="80">
        <v>31.67847566</v>
      </c>
      <c r="E38" s="129">
        <v>0.13242353628112213</v>
      </c>
      <c r="F38" s="80">
        <v>3.7044229800000004</v>
      </c>
      <c r="G38" s="81">
        <v>3.2666909877961323E-3</v>
      </c>
      <c r="H38" s="81">
        <v>3.5499473320309912E-3</v>
      </c>
    </row>
    <row r="39" spans="2:8" x14ac:dyDescent="0.25">
      <c r="B39" s="82" t="s">
        <v>184</v>
      </c>
      <c r="C39" s="83">
        <v>29.372138555399999</v>
      </c>
      <c r="D39" s="83">
        <v>31.354653169100004</v>
      </c>
      <c r="E39" s="84">
        <v>6.7496434076827594E-2</v>
      </c>
      <c r="F39" s="83">
        <v>1.9825146137000047</v>
      </c>
      <c r="G39" s="84">
        <v>3.4299535147377328E-3</v>
      </c>
      <c r="H39" s="84">
        <v>3.5136591974641632E-3</v>
      </c>
    </row>
    <row r="40" spans="2:8" x14ac:dyDescent="0.25">
      <c r="B40" s="73" t="s">
        <v>190</v>
      </c>
      <c r="C40" s="80">
        <v>33.410561860499996</v>
      </c>
      <c r="D40" s="80">
        <v>30.8091782855</v>
      </c>
      <c r="E40" s="128">
        <v>-7.7861114274630383E-2</v>
      </c>
      <c r="F40" s="80">
        <v>-2.6013835749999963</v>
      </c>
      <c r="G40" s="81">
        <v>3.901543425809425E-3</v>
      </c>
      <c r="H40" s="81">
        <v>3.4525322944998632E-3</v>
      </c>
    </row>
    <row r="41" spans="2:8" x14ac:dyDescent="0.25">
      <c r="B41" s="82" t="s">
        <v>186</v>
      </c>
      <c r="C41" s="83">
        <v>21.910753050000004</v>
      </c>
      <c r="D41" s="83">
        <v>25.595314219999999</v>
      </c>
      <c r="E41" s="130">
        <v>0.16816223347467263</v>
      </c>
      <c r="F41" s="83">
        <v>3.6845611699999949</v>
      </c>
      <c r="G41" s="84">
        <v>2.5586446248252949E-3</v>
      </c>
      <c r="H41" s="84">
        <v>2.8682572483282134E-3</v>
      </c>
    </row>
    <row r="42" spans="2:8" x14ac:dyDescent="0.25">
      <c r="B42" s="73" t="s">
        <v>197</v>
      </c>
      <c r="C42" s="80">
        <v>25.31048006</v>
      </c>
      <c r="D42" s="80">
        <v>24.865828950000001</v>
      </c>
      <c r="E42" s="128">
        <v>-1.7567865522342019E-2</v>
      </c>
      <c r="F42" s="80">
        <v>-0.44465110999999879</v>
      </c>
      <c r="G42" s="81">
        <v>2.9556502968877555E-3</v>
      </c>
      <c r="H42" s="81">
        <v>2.7865098083381542E-3</v>
      </c>
    </row>
    <row r="43" spans="2:8" x14ac:dyDescent="0.25">
      <c r="B43" s="82" t="s">
        <v>180</v>
      </c>
      <c r="C43" s="83">
        <v>33.439003730000003</v>
      </c>
      <c r="D43" s="83">
        <v>21.7066844</v>
      </c>
      <c r="E43" s="130">
        <v>-0.35085732292539207</v>
      </c>
      <c r="F43" s="83">
        <v>-11.732319330000003</v>
      </c>
      <c r="G43" s="84">
        <v>3.9048647464573327E-3</v>
      </c>
      <c r="H43" s="84">
        <v>2.4324903508636418E-3</v>
      </c>
    </row>
    <row r="44" spans="2:8" x14ac:dyDescent="0.25">
      <c r="B44" s="73" t="s">
        <v>188</v>
      </c>
      <c r="C44" s="80">
        <v>24.322637930000003</v>
      </c>
      <c r="D44" s="80">
        <v>21.069120310000002</v>
      </c>
      <c r="E44" s="129">
        <v>-0.13376499824416865</v>
      </c>
      <c r="F44" s="80">
        <v>-3.2535176200000002</v>
      </c>
      <c r="G44" s="81">
        <v>2.8402942910794359E-3</v>
      </c>
      <c r="H44" s="81">
        <v>2.3610437647151763E-3</v>
      </c>
    </row>
    <row r="45" spans="2:8" x14ac:dyDescent="0.25">
      <c r="B45" s="82" t="s">
        <v>191</v>
      </c>
      <c r="C45" s="83">
        <v>27.194407949999999</v>
      </c>
      <c r="D45" s="83">
        <v>20.452267240000001</v>
      </c>
      <c r="E45" s="130">
        <v>-0.24792379089098715</v>
      </c>
      <c r="F45" s="83">
        <v>-6.7421407099999975</v>
      </c>
      <c r="G45" s="84">
        <v>3.1756473895621653E-3</v>
      </c>
      <c r="H45" s="84">
        <v>2.2919180929623952E-3</v>
      </c>
    </row>
    <row r="46" spans="2:8" x14ac:dyDescent="0.25">
      <c r="B46" s="73" t="s">
        <v>198</v>
      </c>
      <c r="C46" s="80">
        <v>14.473608690000001</v>
      </c>
      <c r="D46" s="80">
        <v>19.27573529</v>
      </c>
      <c r="E46" s="129">
        <v>0.33178502354549977</v>
      </c>
      <c r="F46" s="80">
        <v>4.8021265999999994</v>
      </c>
      <c r="G46" s="81">
        <v>1.6901665128526092E-3</v>
      </c>
      <c r="H46" s="81">
        <v>2.160073792694327E-3</v>
      </c>
    </row>
    <row r="47" spans="2:8" x14ac:dyDescent="0.25">
      <c r="B47" s="82" t="s">
        <v>192</v>
      </c>
      <c r="C47" s="83">
        <v>12.459102395599999</v>
      </c>
      <c r="D47" s="83">
        <v>18.6993775567</v>
      </c>
      <c r="E47" s="130">
        <v>0.50086073321813207</v>
      </c>
      <c r="F47" s="83">
        <v>6.2402751611000014</v>
      </c>
      <c r="G47" s="84">
        <v>1.4549210290446812E-3</v>
      </c>
      <c r="H47" s="84">
        <v>2.095486101683447E-3</v>
      </c>
    </row>
    <row r="48" spans="2:8" x14ac:dyDescent="0.25">
      <c r="B48" s="73" t="s">
        <v>196</v>
      </c>
      <c r="C48" s="80">
        <v>13.18528656</v>
      </c>
      <c r="D48" s="80">
        <v>17.262605570000002</v>
      </c>
      <c r="E48" s="129">
        <v>0.30923249118978591</v>
      </c>
      <c r="F48" s="80">
        <v>4.0773190100000019</v>
      </c>
      <c r="G48" s="81">
        <v>1.5397217296246784E-3</v>
      </c>
      <c r="H48" s="81">
        <v>1.9344788317735876E-3</v>
      </c>
    </row>
    <row r="49" spans="2:8" x14ac:dyDescent="0.25">
      <c r="B49" s="82" t="s">
        <v>175</v>
      </c>
      <c r="C49" s="83">
        <v>81.399573680000003</v>
      </c>
      <c r="D49" s="104">
        <v>14.34902106</v>
      </c>
      <c r="E49" s="130">
        <v>-0.82372117676673318</v>
      </c>
      <c r="F49" s="83">
        <v>-67.050552620000005</v>
      </c>
      <c r="G49" s="84">
        <v>9.5054962823106857E-3</v>
      </c>
      <c r="H49" s="84">
        <v>1.6079772769345274E-3</v>
      </c>
    </row>
    <row r="50" spans="2:8" x14ac:dyDescent="0.25">
      <c r="B50" s="82" t="s">
        <v>200</v>
      </c>
      <c r="C50" s="83">
        <v>5.3216100508000004</v>
      </c>
      <c r="D50" s="83">
        <v>8.7308607224377006</v>
      </c>
      <c r="E50" s="130">
        <v>0.64064270758154973</v>
      </c>
      <c r="F50" s="83">
        <v>3.4092506716377002</v>
      </c>
      <c r="G50" s="84">
        <v>6.2143500594543386E-4</v>
      </c>
      <c r="H50" s="84">
        <v>9.7839605859216679E-4</v>
      </c>
    </row>
    <row r="51" spans="2:8" x14ac:dyDescent="0.25">
      <c r="B51" s="73" t="s">
        <v>51</v>
      </c>
      <c r="C51" s="80">
        <v>13.0445980365</v>
      </c>
      <c r="D51" s="80">
        <v>8.3063584647000006</v>
      </c>
      <c r="E51" s="129">
        <v>-0.36323385040627265</v>
      </c>
      <c r="F51" s="80">
        <v>-4.7382395717999994</v>
      </c>
      <c r="G51" s="81">
        <v>1.5232927217486629E-3</v>
      </c>
      <c r="H51" s="81">
        <v>9.3082556708648165E-4</v>
      </c>
    </row>
    <row r="52" spans="2:8" x14ac:dyDescent="0.25">
      <c r="B52" s="82" t="s">
        <v>202</v>
      </c>
      <c r="C52" s="83">
        <v>7.6827557800000008</v>
      </c>
      <c r="D52" s="83">
        <v>8.245271540000001</v>
      </c>
      <c r="E52" s="84">
        <v>7.3217967108151427E-2</v>
      </c>
      <c r="F52" s="83">
        <v>0.56251576000000014</v>
      </c>
      <c r="G52" s="84">
        <v>8.9715956980047592E-4</v>
      </c>
      <c r="H52" s="84">
        <v>9.2398005571503136E-4</v>
      </c>
    </row>
    <row r="53" spans="2:8" x14ac:dyDescent="0.25">
      <c r="B53" s="73" t="s">
        <v>193</v>
      </c>
      <c r="C53" s="80">
        <v>3.1608866199999999</v>
      </c>
      <c r="D53" s="80">
        <v>7.3114107343999999</v>
      </c>
      <c r="E53" s="129">
        <v>1.3130885771537102</v>
      </c>
      <c r="F53" s="80">
        <v>4.1505241143999996</v>
      </c>
      <c r="G53" s="81">
        <v>3.6911490634253637E-4</v>
      </c>
      <c r="H53" s="81">
        <v>8.1932992321152702E-4</v>
      </c>
    </row>
    <row r="54" spans="2:8" x14ac:dyDescent="0.25">
      <c r="B54" s="82" t="s">
        <v>199</v>
      </c>
      <c r="C54" s="83">
        <v>2.4361774299999999</v>
      </c>
      <c r="D54" s="83">
        <v>7.0524098300000002</v>
      </c>
      <c r="E54" s="130">
        <v>1.8948670746038396</v>
      </c>
      <c r="F54" s="83">
        <v>4.6162324000000003</v>
      </c>
      <c r="G54" s="84">
        <v>2.8448644700462269E-4</v>
      </c>
      <c r="H54" s="84">
        <v>7.903058129785541E-4</v>
      </c>
    </row>
    <row r="55" spans="2:8" x14ac:dyDescent="0.25">
      <c r="B55" s="73" t="s">
        <v>182</v>
      </c>
      <c r="C55" s="80">
        <v>39.742845719999998</v>
      </c>
      <c r="D55" s="80">
        <v>4.9671109600000003</v>
      </c>
      <c r="E55" s="129">
        <v>-0.87501873934758589</v>
      </c>
      <c r="F55" s="80">
        <v>-34.775734759999999</v>
      </c>
      <c r="G55" s="81">
        <v>4.6410006239716601E-3</v>
      </c>
      <c r="H55" s="81">
        <v>5.5662344645638468E-4</v>
      </c>
    </row>
    <row r="56" spans="2:8" x14ac:dyDescent="0.25">
      <c r="B56" s="82" t="s">
        <v>172</v>
      </c>
      <c r="C56" s="83">
        <v>1.3749142460999999</v>
      </c>
      <c r="D56" s="83">
        <v>2.1043717593000002</v>
      </c>
      <c r="E56" s="130">
        <v>0.53054764343968075</v>
      </c>
      <c r="F56" s="83">
        <v>0.7294575132000003</v>
      </c>
      <c r="G56" s="106">
        <v>1.6055664254677394E-4</v>
      </c>
      <c r="H56" s="106">
        <v>2.3581970902599922E-4</v>
      </c>
    </row>
    <row r="57" spans="2:8" x14ac:dyDescent="0.25">
      <c r="B57" s="73" t="s">
        <v>203</v>
      </c>
      <c r="C57" s="80">
        <v>3.6129351157</v>
      </c>
      <c r="D57" s="80">
        <v>1.8807523210999999</v>
      </c>
      <c r="E57" s="129">
        <v>-0.47943922022645924</v>
      </c>
      <c r="F57" s="80">
        <v>-1.7321827946000001</v>
      </c>
      <c r="G57" s="105">
        <v>4.2190320855395514E-4</v>
      </c>
      <c r="H57" s="105">
        <v>2.1076050994873024E-4</v>
      </c>
    </row>
    <row r="58" spans="2:8" x14ac:dyDescent="0.25">
      <c r="B58" s="82" t="s">
        <v>201</v>
      </c>
      <c r="C58" s="83">
        <v>0.70162642260000008</v>
      </c>
      <c r="D58" s="83">
        <v>1.5439197901999999</v>
      </c>
      <c r="E58" s="130">
        <v>1.2004869549791666</v>
      </c>
      <c r="F58" s="83">
        <v>0.84229336759999984</v>
      </c>
      <c r="G58" s="106">
        <v>8.193295185812387E-5</v>
      </c>
      <c r="H58" s="106">
        <v>1.7301444674659377E-4</v>
      </c>
    </row>
    <row r="59" spans="2:8" x14ac:dyDescent="0.25">
      <c r="B59" s="73" t="s">
        <v>204</v>
      </c>
      <c r="C59" s="80">
        <v>4.0505777161999994</v>
      </c>
      <c r="D59" s="80">
        <v>1.5232296898</v>
      </c>
      <c r="E59" s="129">
        <v>-0.62394754612213699</v>
      </c>
      <c r="F59" s="80">
        <v>-2.5273480263999994</v>
      </c>
      <c r="G59" s="105">
        <v>4.7300925154611449E-4</v>
      </c>
      <c r="H59" s="105">
        <v>1.7069587663915721E-4</v>
      </c>
    </row>
    <row r="60" spans="2:8" x14ac:dyDescent="0.25">
      <c r="B60" s="82" t="s">
        <v>195</v>
      </c>
      <c r="C60" s="83">
        <v>0</v>
      </c>
      <c r="D60" s="169">
        <v>0.39951117000000003</v>
      </c>
      <c r="E60" s="130" t="s">
        <v>18</v>
      </c>
      <c r="F60" s="169">
        <v>0.39951117000000003</v>
      </c>
      <c r="G60" s="170">
        <v>0</v>
      </c>
      <c r="H60" s="107">
        <v>4.476994497083323E-5</v>
      </c>
    </row>
    <row r="61" spans="2:8" ht="13.5" thickBot="1" x14ac:dyDescent="0.3">
      <c r="B61" s="74" t="s">
        <v>50</v>
      </c>
      <c r="C61" s="85">
        <v>8563.4217575237035</v>
      </c>
      <c r="D61" s="85">
        <v>8923.6466620692518</v>
      </c>
      <c r="E61" s="86">
        <v>4.206553346844788E-2</v>
      </c>
      <c r="F61" s="85">
        <v>360.22490454554827</v>
      </c>
      <c r="G61" s="86">
        <v>1</v>
      </c>
      <c r="H61" s="86">
        <v>1</v>
      </c>
    </row>
    <row r="63" spans="2:8" x14ac:dyDescent="0.25">
      <c r="B63" s="148" t="s">
        <v>137</v>
      </c>
      <c r="C63" s="148"/>
      <c r="D63" s="148"/>
      <c r="E63" s="148"/>
      <c r="F63" s="148"/>
      <c r="G63" s="148"/>
    </row>
    <row r="64" spans="2:8" x14ac:dyDescent="0.25">
      <c r="B64" s="146" t="s">
        <v>136</v>
      </c>
      <c r="C64" s="146"/>
      <c r="D64" s="146"/>
      <c r="E64" s="146"/>
      <c r="F64" s="146"/>
      <c r="G64" s="146"/>
      <c r="H64" s="146"/>
    </row>
  </sheetData>
  <sortState xmlns:xlrd2="http://schemas.microsoft.com/office/spreadsheetml/2017/richdata2" ref="B7:H60">
    <sortCondition descending="1" ref="D7:D60"/>
  </sortState>
  <mergeCells count="6">
    <mergeCell ref="B2:G2"/>
    <mergeCell ref="B3:G3"/>
    <mergeCell ref="B5:B6"/>
    <mergeCell ref="C5:H5"/>
    <mergeCell ref="B63:G63"/>
    <mergeCell ref="B64:H6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2A959-E71A-44F6-98D5-0F672D4A59F8}">
  <sheetPr>
    <tabColor theme="9" tint="0.39997558519241921"/>
  </sheetPr>
  <dimension ref="A2:H53"/>
  <sheetViews>
    <sheetView showGridLines="0" topLeftCell="A15" workbookViewId="0">
      <selection activeCell="B53" sqref="B53:H53"/>
    </sheetView>
  </sheetViews>
  <sheetFormatPr baseColWidth="10" defaultRowHeight="12.75" x14ac:dyDescent="0.25"/>
  <cols>
    <col min="1" max="1" width="11.42578125" style="78"/>
    <col min="2" max="2" width="44.140625" style="78" bestFit="1" customWidth="1"/>
    <col min="3" max="8" width="6.140625" style="78" customWidth="1"/>
    <col min="9" max="16384" width="11.42578125" style="78"/>
  </cols>
  <sheetData>
    <row r="2" spans="1:8" x14ac:dyDescent="0.25">
      <c r="A2" s="78" t="s">
        <v>5</v>
      </c>
      <c r="B2" s="149" t="s">
        <v>123</v>
      </c>
      <c r="C2" s="149"/>
      <c r="D2" s="149"/>
      <c r="E2" s="149"/>
      <c r="F2" s="149"/>
      <c r="G2" s="149"/>
    </row>
    <row r="3" spans="1:8" x14ac:dyDescent="0.25">
      <c r="B3" s="147" t="s">
        <v>119</v>
      </c>
      <c r="C3" s="147"/>
      <c r="D3" s="147"/>
      <c r="E3" s="147"/>
      <c r="F3" s="147"/>
      <c r="G3" s="147"/>
    </row>
    <row r="5" spans="1:8" x14ac:dyDescent="0.25">
      <c r="B5" s="161" t="s">
        <v>52</v>
      </c>
      <c r="C5" s="162" t="s">
        <v>144</v>
      </c>
      <c r="D5" s="162"/>
      <c r="E5" s="162"/>
      <c r="F5" s="162"/>
      <c r="G5" s="162"/>
      <c r="H5" s="162"/>
    </row>
    <row r="6" spans="1:8" ht="25.5" x14ac:dyDescent="0.25">
      <c r="B6" s="161"/>
      <c r="C6" s="79">
        <v>2022</v>
      </c>
      <c r="D6" s="79">
        <v>2023</v>
      </c>
      <c r="E6" s="79" t="s">
        <v>141</v>
      </c>
      <c r="F6" s="79" t="s">
        <v>142</v>
      </c>
      <c r="G6" s="79" t="s">
        <v>57</v>
      </c>
      <c r="H6" s="79" t="s">
        <v>143</v>
      </c>
    </row>
    <row r="7" spans="1:8" x14ac:dyDescent="0.25">
      <c r="B7" s="82" t="s">
        <v>207</v>
      </c>
      <c r="C7" s="83">
        <v>523.53770193000003</v>
      </c>
      <c r="D7" s="83">
        <v>512.13682888999995</v>
      </c>
      <c r="E7" s="84">
        <v>-2.1776603667646555E-2</v>
      </c>
      <c r="F7" s="83">
        <v>-11.400873040000079</v>
      </c>
      <c r="G7" s="84">
        <v>6.1643223480038818E-2</v>
      </c>
      <c r="H7" s="84">
        <v>7.4408933914645356E-2</v>
      </c>
    </row>
    <row r="8" spans="1:8" x14ac:dyDescent="0.25">
      <c r="B8" s="73" t="s">
        <v>206</v>
      </c>
      <c r="C8" s="80">
        <v>499.55920288063521</v>
      </c>
      <c r="D8" s="80">
        <v>374.270132980234</v>
      </c>
      <c r="E8" s="129">
        <v>-0.25079924296848122</v>
      </c>
      <c r="F8" s="80">
        <v>-125.28906990040122</v>
      </c>
      <c r="G8" s="81">
        <v>5.8819908234227683E-2</v>
      </c>
      <c r="H8" s="81">
        <v>5.4378127133546485E-2</v>
      </c>
    </row>
    <row r="9" spans="1:8" x14ac:dyDescent="0.25">
      <c r="B9" s="82" t="s">
        <v>205</v>
      </c>
      <c r="C9" s="83">
        <v>406.73609752238951</v>
      </c>
      <c r="D9" s="83">
        <v>371.95081383002702</v>
      </c>
      <c r="E9" s="84">
        <v>-8.5522981373561735E-2</v>
      </c>
      <c r="F9" s="83">
        <v>-34.785283692362498</v>
      </c>
      <c r="G9" s="84">
        <v>4.7890579922979182E-2</v>
      </c>
      <c r="H9" s="84">
        <v>5.4041150654528629E-2</v>
      </c>
    </row>
    <row r="10" spans="1:8" x14ac:dyDescent="0.25">
      <c r="B10" s="73" t="s">
        <v>208</v>
      </c>
      <c r="C10" s="80">
        <v>434.457833116492</v>
      </c>
      <c r="D10" s="80">
        <v>332.79642790062798</v>
      </c>
      <c r="E10" s="129">
        <v>-0.23399602324261781</v>
      </c>
      <c r="F10" s="80">
        <v>-101.66140521586402</v>
      </c>
      <c r="G10" s="81">
        <v>5.1154637384709586E-2</v>
      </c>
      <c r="H10" s="81">
        <v>4.8352366035379631E-2</v>
      </c>
    </row>
    <row r="11" spans="1:8" x14ac:dyDescent="0.25">
      <c r="B11" s="82" t="s">
        <v>212</v>
      </c>
      <c r="C11" s="83">
        <v>308.60698496217634</v>
      </c>
      <c r="D11" s="83">
        <v>271.50949347688402</v>
      </c>
      <c r="E11" s="130">
        <v>-0.12020950040984679</v>
      </c>
      <c r="F11" s="83">
        <v>-37.097491485292323</v>
      </c>
      <c r="G11" s="84">
        <v>3.6336503123643171E-2</v>
      </c>
      <c r="H11" s="84">
        <v>3.944791863750062E-2</v>
      </c>
    </row>
    <row r="12" spans="1:8" x14ac:dyDescent="0.25">
      <c r="B12" s="73" t="s">
        <v>210</v>
      </c>
      <c r="C12" s="80">
        <v>247.5084385979244</v>
      </c>
      <c r="D12" s="80">
        <v>253.33499102936</v>
      </c>
      <c r="E12" s="128">
        <v>2.3540823353101148E-2</v>
      </c>
      <c r="F12" s="80">
        <v>5.8265524314356014</v>
      </c>
      <c r="G12" s="81">
        <v>2.9142539185701845E-2</v>
      </c>
      <c r="H12" s="81">
        <v>3.6807324805417832E-2</v>
      </c>
    </row>
    <row r="13" spans="1:8" x14ac:dyDescent="0.25">
      <c r="B13" s="82" t="s">
        <v>213</v>
      </c>
      <c r="C13" s="83">
        <v>166.33115997145393</v>
      </c>
      <c r="D13" s="83">
        <v>233.81752156243999</v>
      </c>
      <c r="E13" s="130">
        <v>0.40573493025941865</v>
      </c>
      <c r="F13" s="83">
        <v>67.486361590986064</v>
      </c>
      <c r="G13" s="84">
        <v>1.9584432655024585E-2</v>
      </c>
      <c r="H13" s="84">
        <v>3.3971609789778742E-2</v>
      </c>
    </row>
    <row r="14" spans="1:8" x14ac:dyDescent="0.25">
      <c r="B14" s="73" t="s">
        <v>211</v>
      </c>
      <c r="C14" s="80">
        <v>333.21103076898004</v>
      </c>
      <c r="D14" s="80">
        <v>222.677704298039</v>
      </c>
      <c r="E14" s="129">
        <v>-0.33172169065307855</v>
      </c>
      <c r="F14" s="80">
        <v>-110.53332647094103</v>
      </c>
      <c r="G14" s="81">
        <v>3.9233472508256283E-2</v>
      </c>
      <c r="H14" s="81">
        <v>3.2353093253007517E-2</v>
      </c>
    </row>
    <row r="15" spans="1:8" x14ac:dyDescent="0.25">
      <c r="B15" s="82" t="s">
        <v>209</v>
      </c>
      <c r="C15" s="83">
        <v>509.18916039533826</v>
      </c>
      <c r="D15" s="83">
        <v>222.03412728006199</v>
      </c>
      <c r="E15" s="130">
        <v>-0.56394569140538453</v>
      </c>
      <c r="F15" s="83">
        <v>-287.1550331152763</v>
      </c>
      <c r="G15" s="84">
        <v>5.9953774278628608E-2</v>
      </c>
      <c r="H15" s="84">
        <v>3.2259587226691415E-2</v>
      </c>
    </row>
    <row r="16" spans="1:8" x14ac:dyDescent="0.25">
      <c r="B16" s="73" t="s">
        <v>216</v>
      </c>
      <c r="C16" s="80">
        <v>192.75903591564582</v>
      </c>
      <c r="D16" s="80">
        <v>176.447745983793</v>
      </c>
      <c r="E16" s="128">
        <v>-8.4620105378566457E-2</v>
      </c>
      <c r="F16" s="80">
        <v>-16.311289931852826</v>
      </c>
      <c r="G16" s="81">
        <v>2.2696146399660274E-2</v>
      </c>
      <c r="H16" s="81">
        <v>2.5636290791178733E-2</v>
      </c>
    </row>
    <row r="17" spans="2:8" x14ac:dyDescent="0.25">
      <c r="B17" s="82" t="s">
        <v>215</v>
      </c>
      <c r="C17" s="83">
        <v>148.30767409314331</v>
      </c>
      <c r="D17" s="83">
        <v>115.55402000179799</v>
      </c>
      <c r="E17" s="130">
        <v>-0.22084935450322463</v>
      </c>
      <c r="F17" s="83">
        <v>-32.753654091345311</v>
      </c>
      <c r="G17" s="84">
        <v>1.7462282208571017E-2</v>
      </c>
      <c r="H17" s="84">
        <v>1.6788973088541895E-2</v>
      </c>
    </row>
    <row r="18" spans="2:8" x14ac:dyDescent="0.25">
      <c r="B18" s="73" t="s">
        <v>217</v>
      </c>
      <c r="C18" s="80">
        <v>117.8287162547457</v>
      </c>
      <c r="D18" s="80">
        <v>114.070666950095</v>
      </c>
      <c r="E18" s="128">
        <v>-3.1894171676501992E-2</v>
      </c>
      <c r="F18" s="80">
        <v>-3.7580493046506973</v>
      </c>
      <c r="G18" s="81">
        <v>1.3873579422611519E-2</v>
      </c>
      <c r="H18" s="81">
        <v>1.6573455060995466E-2</v>
      </c>
    </row>
    <row r="19" spans="2:8" x14ac:dyDescent="0.25">
      <c r="B19" s="82" t="s">
        <v>231</v>
      </c>
      <c r="C19" s="83">
        <v>59.703301799999991</v>
      </c>
      <c r="D19" s="83">
        <v>107.90516726</v>
      </c>
      <c r="E19" s="130">
        <v>0.80735677938669737</v>
      </c>
      <c r="F19" s="83">
        <v>48.201865460000008</v>
      </c>
      <c r="G19" s="84">
        <v>7.0296827941642315E-3</v>
      </c>
      <c r="H19" s="84">
        <v>1.5677662700220758E-2</v>
      </c>
    </row>
    <row r="20" spans="2:8" x14ac:dyDescent="0.25">
      <c r="B20" s="73" t="s">
        <v>224</v>
      </c>
      <c r="C20" s="80">
        <v>106.13202461216433</v>
      </c>
      <c r="D20" s="80">
        <v>102.477175071647</v>
      </c>
      <c r="E20" s="128">
        <v>-3.4436821062004186E-2</v>
      </c>
      <c r="F20" s="80">
        <v>-3.6548495405173327</v>
      </c>
      <c r="G20" s="81">
        <v>1.2496368623384015E-2</v>
      </c>
      <c r="H20" s="81">
        <v>1.4889023631033411E-2</v>
      </c>
    </row>
    <row r="21" spans="2:8" x14ac:dyDescent="0.25">
      <c r="B21" s="82" t="s">
        <v>219</v>
      </c>
      <c r="C21" s="83">
        <v>120.88119365097516</v>
      </c>
      <c r="D21" s="83">
        <v>102.404519856294</v>
      </c>
      <c r="E21" s="130">
        <v>-0.15284986222116204</v>
      </c>
      <c r="F21" s="83">
        <v>-18.476673794681162</v>
      </c>
      <c r="G21" s="84">
        <v>1.4232989156829091E-2</v>
      </c>
      <c r="H21" s="84">
        <v>1.4878467473356813E-2</v>
      </c>
    </row>
    <row r="22" spans="2:8" x14ac:dyDescent="0.25">
      <c r="B22" s="73" t="s">
        <v>214</v>
      </c>
      <c r="C22" s="80">
        <v>93.909964674976024</v>
      </c>
      <c r="D22" s="80">
        <v>102.069911860082</v>
      </c>
      <c r="E22" s="128">
        <v>8.6891175109560459E-2</v>
      </c>
      <c r="F22" s="80">
        <v>8.1599471851059775</v>
      </c>
      <c r="G22" s="81">
        <v>1.1057299060070575E-2</v>
      </c>
      <c r="H22" s="81">
        <v>1.482985190253092E-2</v>
      </c>
    </row>
    <row r="23" spans="2:8" x14ac:dyDescent="0.25">
      <c r="B23" s="82" t="s">
        <v>223</v>
      </c>
      <c r="C23" s="83">
        <v>125.16300250787614</v>
      </c>
      <c r="D23" s="83">
        <v>94.033751653743295</v>
      </c>
      <c r="E23" s="130">
        <v>-0.2487096844147213</v>
      </c>
      <c r="F23" s="83">
        <v>-31.129250854132849</v>
      </c>
      <c r="G23" s="84">
        <v>1.4737144825640976E-2</v>
      </c>
      <c r="H23" s="84">
        <v>1.3662269178560497E-2</v>
      </c>
    </row>
    <row r="24" spans="2:8" x14ac:dyDescent="0.25">
      <c r="B24" s="73" t="s">
        <v>225</v>
      </c>
      <c r="C24" s="80">
        <v>69.5710149398667</v>
      </c>
      <c r="D24" s="80">
        <v>83.638325471666704</v>
      </c>
      <c r="E24" s="129">
        <v>0.20220073753356904</v>
      </c>
      <c r="F24" s="80">
        <v>14.067310531800004</v>
      </c>
      <c r="G24" s="81">
        <v>8.1915430462059253E-3</v>
      </c>
      <c r="H24" s="81">
        <v>1.2151906056515137E-2</v>
      </c>
    </row>
    <row r="25" spans="2:8" x14ac:dyDescent="0.25">
      <c r="B25" s="82" t="s">
        <v>228</v>
      </c>
      <c r="C25" s="83">
        <v>92.845288746605718</v>
      </c>
      <c r="D25" s="83">
        <v>81.807839746088305</v>
      </c>
      <c r="E25" s="130">
        <v>-0.11888001157108707</v>
      </c>
      <c r="F25" s="83">
        <v>-11.037449000517412</v>
      </c>
      <c r="G25" s="84">
        <v>1.0931940263666024E-2</v>
      </c>
      <c r="H25" s="84">
        <v>1.1885952733686407E-2</v>
      </c>
    </row>
    <row r="26" spans="2:8" x14ac:dyDescent="0.25">
      <c r="B26" s="73" t="s">
        <v>230</v>
      </c>
      <c r="C26" s="80">
        <v>90.076667174537505</v>
      </c>
      <c r="D26" s="80">
        <v>80.884378550421602</v>
      </c>
      <c r="E26" s="128">
        <v>-0.10204960854406853</v>
      </c>
      <c r="F26" s="80">
        <v>-9.1922886241159034</v>
      </c>
      <c r="G26" s="81">
        <v>1.0605952741335729E-2</v>
      </c>
      <c r="H26" s="81">
        <v>1.1751782021476483E-2</v>
      </c>
    </row>
    <row r="27" spans="2:8" x14ac:dyDescent="0.25">
      <c r="B27" s="82" t="s">
        <v>177</v>
      </c>
      <c r="C27" s="83">
        <v>42.354285419999997</v>
      </c>
      <c r="D27" s="83">
        <v>76.982092609999995</v>
      </c>
      <c r="E27" s="130">
        <v>0.81757505401445174</v>
      </c>
      <c r="F27" s="83">
        <v>34.627807189999999</v>
      </c>
      <c r="G27" s="84">
        <v>4.9869468270529555E-3</v>
      </c>
      <c r="H27" s="84">
        <v>1.1184814523188544E-2</v>
      </c>
    </row>
    <row r="28" spans="2:8" x14ac:dyDescent="0.25">
      <c r="B28" s="73" t="s">
        <v>227</v>
      </c>
      <c r="C28" s="80">
        <v>119.77534400183426</v>
      </c>
      <c r="D28" s="80">
        <v>74.108793485594106</v>
      </c>
      <c r="E28" s="129">
        <v>-0.38126837285928239</v>
      </c>
      <c r="F28" s="80">
        <v>-45.66655051624015</v>
      </c>
      <c r="G28" s="81">
        <v>1.4102782417551259E-2</v>
      </c>
      <c r="H28" s="81">
        <v>1.0767349672772861E-2</v>
      </c>
    </row>
    <row r="29" spans="2:8" x14ac:dyDescent="0.25">
      <c r="B29" s="82" t="s">
        <v>237</v>
      </c>
      <c r="C29" s="83">
        <v>20.981034364845872</v>
      </c>
      <c r="D29" s="83">
        <v>73.441694875617102</v>
      </c>
      <c r="E29" s="130">
        <v>2.5003848522678216</v>
      </c>
      <c r="F29" s="83">
        <v>52.460660510771234</v>
      </c>
      <c r="G29" s="84">
        <v>2.4703829073373881E-3</v>
      </c>
      <c r="H29" s="84">
        <v>1.0670426167990134E-2</v>
      </c>
    </row>
    <row r="30" spans="2:8" x14ac:dyDescent="0.25">
      <c r="B30" s="73" t="s">
        <v>218</v>
      </c>
      <c r="C30" s="80">
        <v>85.237483675203194</v>
      </c>
      <c r="D30" s="80">
        <v>73.285179791656802</v>
      </c>
      <c r="E30" s="129">
        <v>-0.14022356559809479</v>
      </c>
      <c r="F30" s="80">
        <v>-11.952303883546392</v>
      </c>
      <c r="G30" s="81">
        <v>1.0036169765227801E-2</v>
      </c>
      <c r="H30" s="81">
        <v>1.0647685916006521E-2</v>
      </c>
    </row>
    <row r="31" spans="2:8" x14ac:dyDescent="0.25">
      <c r="B31" s="82" t="s">
        <v>232</v>
      </c>
      <c r="C31" s="83">
        <v>48.42892451134243</v>
      </c>
      <c r="D31" s="83">
        <v>69.276779270062306</v>
      </c>
      <c r="E31" s="130">
        <v>0.43048353786665539</v>
      </c>
      <c r="F31" s="83">
        <v>20.847854758719876</v>
      </c>
      <c r="G31" s="84">
        <v>5.7021968151393316E-3</v>
      </c>
      <c r="H31" s="84">
        <v>1.0065300911277995E-2</v>
      </c>
    </row>
    <row r="32" spans="2:8" x14ac:dyDescent="0.25">
      <c r="B32" s="73" t="s">
        <v>222</v>
      </c>
      <c r="C32" s="80">
        <v>49.415194240000005</v>
      </c>
      <c r="D32" s="80">
        <v>69.203575130000004</v>
      </c>
      <c r="E32" s="129">
        <v>0.4004513428378258</v>
      </c>
      <c r="F32" s="80">
        <v>19.788380889999999</v>
      </c>
      <c r="G32" s="81">
        <v>5.8183237818718349E-3</v>
      </c>
      <c r="H32" s="81">
        <v>1.0054664999715104E-2</v>
      </c>
    </row>
    <row r="33" spans="2:8" x14ac:dyDescent="0.25">
      <c r="B33" s="82" t="s">
        <v>221</v>
      </c>
      <c r="C33" s="83">
        <v>84.496246530241649</v>
      </c>
      <c r="D33" s="83">
        <v>68.268230138372203</v>
      </c>
      <c r="E33" s="130">
        <v>-0.1920560623490104</v>
      </c>
      <c r="F33" s="83">
        <v>-16.228016391869446</v>
      </c>
      <c r="G33" s="84">
        <v>9.9488938215658105E-3</v>
      </c>
      <c r="H33" s="84">
        <v>9.9187676774696518E-3</v>
      </c>
    </row>
    <row r="34" spans="2:8" x14ac:dyDescent="0.25">
      <c r="B34" s="73" t="s">
        <v>229</v>
      </c>
      <c r="C34" s="80">
        <v>81.488430409559072</v>
      </c>
      <c r="D34" s="80">
        <v>66.089147508678707</v>
      </c>
      <c r="E34" s="129">
        <v>-0.18897508300851917</v>
      </c>
      <c r="F34" s="80">
        <v>-15.399282900880365</v>
      </c>
      <c r="G34" s="81">
        <v>9.5947426675408228E-3</v>
      </c>
      <c r="H34" s="81">
        <v>9.602166319705863E-3</v>
      </c>
    </row>
    <row r="35" spans="2:8" x14ac:dyDescent="0.25">
      <c r="B35" s="82" t="s">
        <v>226</v>
      </c>
      <c r="C35" s="83">
        <v>88.909228916940307</v>
      </c>
      <c r="D35" s="83">
        <v>62.869860794015203</v>
      </c>
      <c r="E35" s="130">
        <v>-0.29287587396862125</v>
      </c>
      <c r="F35" s="83">
        <v>-26.039368122925104</v>
      </c>
      <c r="G35" s="84">
        <v>1.0468494336435917E-2</v>
      </c>
      <c r="H35" s="84">
        <v>9.1344325444902112E-3</v>
      </c>
    </row>
    <row r="36" spans="2:8" x14ac:dyDescent="0.25">
      <c r="B36" s="73" t="s">
        <v>220</v>
      </c>
      <c r="C36" s="80">
        <v>53.300464591798871</v>
      </c>
      <c r="D36" s="80">
        <v>54.8418540354185</v>
      </c>
      <c r="E36" s="128">
        <v>2.8918874449300747E-2</v>
      </c>
      <c r="F36" s="80">
        <v>1.5413894436196287</v>
      </c>
      <c r="G36" s="81">
        <v>6.275789572192947E-3</v>
      </c>
      <c r="H36" s="81">
        <v>7.9680344440812827E-3</v>
      </c>
    </row>
    <row r="37" spans="2:8" x14ac:dyDescent="0.25">
      <c r="B37" s="82" t="s">
        <v>239</v>
      </c>
      <c r="C37" s="83">
        <v>61.945953108280953</v>
      </c>
      <c r="D37" s="83">
        <v>52.778226797337503</v>
      </c>
      <c r="E37" s="130">
        <v>-0.14799556469683095</v>
      </c>
      <c r="F37" s="83">
        <v>-9.1677263109434506</v>
      </c>
      <c r="G37" s="84">
        <v>7.2937406743790335E-3</v>
      </c>
      <c r="H37" s="84">
        <v>7.6682077295768042E-3</v>
      </c>
    </row>
    <row r="38" spans="2:8" x14ac:dyDescent="0.25">
      <c r="B38" s="73" t="s">
        <v>234</v>
      </c>
      <c r="C38" s="80">
        <v>67.526343314583656</v>
      </c>
      <c r="D38" s="80">
        <v>51.821449108823998</v>
      </c>
      <c r="E38" s="129">
        <v>-0.23257433225127522</v>
      </c>
      <c r="F38" s="80">
        <v>-15.704894205759658</v>
      </c>
      <c r="G38" s="81">
        <v>7.9507960102694966E-3</v>
      </c>
      <c r="H38" s="81">
        <v>7.5291964267772942E-3</v>
      </c>
    </row>
    <row r="39" spans="2:8" x14ac:dyDescent="0.25">
      <c r="B39" s="82" t="s">
        <v>236</v>
      </c>
      <c r="C39" s="83">
        <v>69.365696763245126</v>
      </c>
      <c r="D39" s="83">
        <v>44.671381798900399</v>
      </c>
      <c r="E39" s="130">
        <v>-0.35600182967425376</v>
      </c>
      <c r="F39" s="83">
        <v>-24.694314964344727</v>
      </c>
      <c r="G39" s="84">
        <v>8.1673681411334915E-3</v>
      </c>
      <c r="H39" s="84">
        <v>6.4903551329330593E-3</v>
      </c>
    </row>
    <row r="40" spans="2:8" x14ac:dyDescent="0.25">
      <c r="B40" s="73" t="s">
        <v>233</v>
      </c>
      <c r="C40" s="80">
        <v>131.26158970156558</v>
      </c>
      <c r="D40" s="80">
        <v>44.458026603928502</v>
      </c>
      <c r="E40" s="129">
        <v>-0.66130208612429864</v>
      </c>
      <c r="F40" s="80">
        <v>-86.803563097637081</v>
      </c>
      <c r="G40" s="81">
        <v>1.5455214549955435E-2</v>
      </c>
      <c r="H40" s="81">
        <v>6.4593565175094843E-3</v>
      </c>
    </row>
    <row r="41" spans="2:8" x14ac:dyDescent="0.25">
      <c r="B41" s="82" t="s">
        <v>238</v>
      </c>
      <c r="C41" s="83">
        <v>54.519773761998323</v>
      </c>
      <c r="D41" s="83">
        <v>41.4632074039557</v>
      </c>
      <c r="E41" s="130">
        <v>-0.23948313533067855</v>
      </c>
      <c r="F41" s="83">
        <v>-13.056566358042623</v>
      </c>
      <c r="G41" s="84">
        <v>6.419355446040778E-3</v>
      </c>
      <c r="H41" s="84">
        <v>6.0242358791049565E-3</v>
      </c>
    </row>
    <row r="42" spans="2:8" x14ac:dyDescent="0.25">
      <c r="B42" s="73" t="s">
        <v>235</v>
      </c>
      <c r="C42" s="80">
        <v>94.903702959562793</v>
      </c>
      <c r="D42" s="80">
        <v>40.768143602377599</v>
      </c>
      <c r="E42" s="129">
        <v>-0.5704262075026898</v>
      </c>
      <c r="F42" s="80">
        <v>-54.135559357185194</v>
      </c>
      <c r="G42" s="81">
        <v>1.117430540160363E-2</v>
      </c>
      <c r="H42" s="81">
        <v>5.9232492802888115E-3</v>
      </c>
    </row>
    <row r="43" spans="2:8" x14ac:dyDescent="0.25">
      <c r="B43" s="82" t="s">
        <v>242</v>
      </c>
      <c r="C43" s="83">
        <v>40.370245336998892</v>
      </c>
      <c r="D43" s="83">
        <v>30.7367010253991</v>
      </c>
      <c r="E43" s="130">
        <v>-0.23862981835215036</v>
      </c>
      <c r="F43" s="83">
        <v>-9.6335443115997919</v>
      </c>
      <c r="G43" s="84">
        <v>4.7533387683039319E-3</v>
      </c>
      <c r="H43" s="84">
        <v>4.4657697442110119E-3</v>
      </c>
    </row>
    <row r="44" spans="2:8" x14ac:dyDescent="0.25">
      <c r="B44" s="73" t="s">
        <v>240</v>
      </c>
      <c r="C44" s="80">
        <v>65.549556935385411</v>
      </c>
      <c r="D44" s="80">
        <v>26.821140929296298</v>
      </c>
      <c r="E44" s="129">
        <v>-0.59082651076139425</v>
      </c>
      <c r="F44" s="80">
        <v>-38.728416006089112</v>
      </c>
      <c r="G44" s="81">
        <v>7.7180420288542155E-3</v>
      </c>
      <c r="H44" s="81">
        <v>3.8968736289653836E-3</v>
      </c>
    </row>
    <row r="45" spans="2:8" x14ac:dyDescent="0.25">
      <c r="B45" s="82" t="s">
        <v>53</v>
      </c>
      <c r="C45" s="83">
        <v>11.839646212018915</v>
      </c>
      <c r="D45" s="83">
        <v>16.506129127866799</v>
      </c>
      <c r="E45" s="130">
        <v>0.39414040185683463</v>
      </c>
      <c r="F45" s="83">
        <v>4.6664829158478849</v>
      </c>
      <c r="G45" s="84">
        <v>1.394042787523371E-3</v>
      </c>
      <c r="H45" s="84">
        <v>2.3981940024193123E-3</v>
      </c>
    </row>
    <row r="46" spans="2:8" x14ac:dyDescent="0.25">
      <c r="B46" s="73" t="s">
        <v>243</v>
      </c>
      <c r="C46" s="80">
        <v>36.430227213038492</v>
      </c>
      <c r="D46" s="80">
        <v>15.710436370592999</v>
      </c>
      <c r="E46" s="129">
        <v>-0.56875272068107807</v>
      </c>
      <c r="F46" s="80">
        <v>-20.719790842445491</v>
      </c>
      <c r="G46" s="81">
        <v>4.2894267771801907E-3</v>
      </c>
      <c r="H46" s="81">
        <v>2.2825869098369021E-3</v>
      </c>
    </row>
    <row r="47" spans="2:8" x14ac:dyDescent="0.25">
      <c r="B47" s="82" t="s">
        <v>241</v>
      </c>
      <c r="C47" s="83">
        <v>31.74846237434123</v>
      </c>
      <c r="D47" s="83">
        <v>15.637699187146699</v>
      </c>
      <c r="E47" s="130">
        <v>-0.50745018757869287</v>
      </c>
      <c r="F47" s="83">
        <v>-16.110763187194529</v>
      </c>
      <c r="G47" s="84">
        <v>3.7381788438052023E-3</v>
      </c>
      <c r="H47" s="84">
        <v>2.2720188429241521E-3</v>
      </c>
    </row>
    <row r="48" spans="2:8" x14ac:dyDescent="0.25">
      <c r="B48" s="73" t="s">
        <v>54</v>
      </c>
      <c r="C48" s="80">
        <v>15.598327717642638</v>
      </c>
      <c r="D48" s="80">
        <v>10.056868311473</v>
      </c>
      <c r="E48" s="129">
        <v>-0.35525983980333464</v>
      </c>
      <c r="F48" s="80">
        <v>-5.5414594061696381</v>
      </c>
      <c r="G48" s="81">
        <v>1.8366035490259517E-3</v>
      </c>
      <c r="H48" s="81">
        <v>1.4611736695417674E-3</v>
      </c>
    </row>
    <row r="49" spans="2:8" x14ac:dyDescent="0.25">
      <c r="B49" s="82" t="s">
        <v>55</v>
      </c>
      <c r="C49" s="83">
        <v>1.6768052258983335</v>
      </c>
      <c r="D49" s="104">
        <v>0.279200002262393</v>
      </c>
      <c r="E49" s="130">
        <v>-0.83349288399741595</v>
      </c>
      <c r="F49" s="83">
        <v>-1.3976052236359404</v>
      </c>
      <c r="G49" s="106">
        <v>1.9743311492467883E-4</v>
      </c>
      <c r="H49" s="107">
        <v>4.0565281279104062E-5</v>
      </c>
    </row>
    <row r="50" spans="2:8" ht="13.5" thickBot="1" x14ac:dyDescent="0.3">
      <c r="B50" s="74" t="s">
        <v>50</v>
      </c>
      <c r="C50" s="85">
        <v>8493.0292800072493</v>
      </c>
      <c r="D50" s="85">
        <v>6882.7330529620704</v>
      </c>
      <c r="E50" s="131">
        <v>-0.18960210473262429</v>
      </c>
      <c r="F50" s="85">
        <v>-1610.296227045179</v>
      </c>
      <c r="G50" s="86">
        <v>1</v>
      </c>
      <c r="H50" s="86">
        <v>1</v>
      </c>
    </row>
    <row r="52" spans="2:8" x14ac:dyDescent="0.25">
      <c r="B52" s="148" t="s">
        <v>137</v>
      </c>
      <c r="C52" s="148"/>
      <c r="D52" s="148"/>
      <c r="E52" s="148"/>
      <c r="F52" s="148"/>
      <c r="G52" s="148"/>
    </row>
    <row r="53" spans="2:8" ht="27" customHeight="1" x14ac:dyDescent="0.25">
      <c r="B53" s="146" t="s">
        <v>136</v>
      </c>
      <c r="C53" s="146"/>
      <c r="D53" s="146"/>
      <c r="E53" s="146"/>
      <c r="F53" s="146"/>
      <c r="G53" s="146"/>
      <c r="H53" s="146"/>
    </row>
  </sheetData>
  <sortState xmlns:xlrd2="http://schemas.microsoft.com/office/spreadsheetml/2017/richdata2" ref="B7:H49">
    <sortCondition descending="1" ref="D7:D49"/>
  </sortState>
  <mergeCells count="6">
    <mergeCell ref="B2:G2"/>
    <mergeCell ref="B3:G3"/>
    <mergeCell ref="B5:B6"/>
    <mergeCell ref="C5:H5"/>
    <mergeCell ref="B52:G52"/>
    <mergeCell ref="B53:H5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4BF4-154C-48EE-9536-336FA626BE9A}">
  <sheetPr>
    <tabColor theme="9" tint="0.59999389629810485"/>
  </sheetPr>
  <dimension ref="A2:L38"/>
  <sheetViews>
    <sheetView showGridLines="0" workbookViewId="0">
      <selection activeCell="K18" sqref="K18"/>
    </sheetView>
  </sheetViews>
  <sheetFormatPr baseColWidth="10" defaultRowHeight="12.75" x14ac:dyDescent="0.25"/>
  <cols>
    <col min="1" max="1" width="11.42578125" style="78"/>
    <col min="2" max="2" width="17" style="78" customWidth="1"/>
    <col min="3" max="16384" width="11.42578125" style="78"/>
  </cols>
  <sheetData>
    <row r="2" spans="1:12" x14ac:dyDescent="0.25">
      <c r="A2" s="78" t="s">
        <v>6</v>
      </c>
      <c r="B2" s="109" t="s">
        <v>131</v>
      </c>
      <c r="C2" s="109"/>
      <c r="D2" s="109"/>
      <c r="E2" s="109"/>
      <c r="F2" s="109"/>
    </row>
    <row r="3" spans="1:12" x14ac:dyDescent="0.25">
      <c r="B3" s="147" t="s">
        <v>119</v>
      </c>
      <c r="C3" s="147"/>
      <c r="D3" s="147"/>
      <c r="E3" s="147"/>
      <c r="F3" s="147"/>
    </row>
    <row r="4" spans="1:12" ht="13.5" thickBot="1" x14ac:dyDescent="0.3"/>
    <row r="5" spans="1:12" x14ac:dyDescent="0.25">
      <c r="B5" s="163" t="s">
        <v>56</v>
      </c>
      <c r="C5" s="165" t="s">
        <v>144</v>
      </c>
      <c r="D5" s="166"/>
      <c r="E5" s="166"/>
      <c r="F5" s="166"/>
      <c r="G5" s="167"/>
      <c r="K5" s="103"/>
      <c r="L5" s="103"/>
    </row>
    <row r="6" spans="1:12" ht="26.25" thickBot="1" x14ac:dyDescent="0.3">
      <c r="B6" s="164"/>
      <c r="C6" s="64">
        <v>2022</v>
      </c>
      <c r="D6" s="64">
        <v>2023</v>
      </c>
      <c r="E6" s="65" t="s">
        <v>141</v>
      </c>
      <c r="F6" s="64" t="s">
        <v>145</v>
      </c>
      <c r="G6" s="65" t="s">
        <v>143</v>
      </c>
      <c r="K6" s="103"/>
      <c r="L6" s="103"/>
    </row>
    <row r="7" spans="1:12" ht="13.5" thickTop="1" x14ac:dyDescent="0.25">
      <c r="B7" s="120" t="s">
        <v>58</v>
      </c>
      <c r="C7" s="111">
        <v>1374.0291500000001</v>
      </c>
      <c r="D7" s="111">
        <v>2360.638007</v>
      </c>
      <c r="E7" s="120">
        <v>0.71804070313937651</v>
      </c>
      <c r="F7" s="111">
        <v>986.60885699999994</v>
      </c>
      <c r="G7" s="67">
        <v>0.35804818955425449</v>
      </c>
      <c r="K7" s="103"/>
      <c r="L7" s="103"/>
    </row>
    <row r="8" spans="1:12" x14ac:dyDescent="0.25">
      <c r="B8" s="119" t="s">
        <v>60</v>
      </c>
      <c r="C8" s="112">
        <v>319.67505899999998</v>
      </c>
      <c r="D8" s="112">
        <v>1315.255662</v>
      </c>
      <c r="E8" s="119">
        <v>3.1143518237373664</v>
      </c>
      <c r="F8" s="112">
        <v>995.58060300000011</v>
      </c>
      <c r="G8" s="69">
        <v>0.19949052213158006</v>
      </c>
      <c r="K8" s="103"/>
      <c r="L8" s="103"/>
    </row>
    <row r="9" spans="1:12" x14ac:dyDescent="0.25">
      <c r="B9" s="120" t="s">
        <v>59</v>
      </c>
      <c r="C9" s="111">
        <v>774.46059400000001</v>
      </c>
      <c r="D9" s="111">
        <v>926.84318399999995</v>
      </c>
      <c r="E9" s="120">
        <v>0.19675964300902815</v>
      </c>
      <c r="F9" s="111">
        <v>152.38258999999994</v>
      </c>
      <c r="G9" s="67">
        <v>0.14057831952542174</v>
      </c>
      <c r="K9" s="103"/>
      <c r="L9" s="103"/>
    </row>
    <row r="10" spans="1:12" x14ac:dyDescent="0.25">
      <c r="B10" s="119" t="s">
        <v>64</v>
      </c>
      <c r="C10" s="112">
        <v>306.78912300000002</v>
      </c>
      <c r="D10" s="112">
        <v>380.23550499999999</v>
      </c>
      <c r="E10" s="119">
        <v>0.23940347454886779</v>
      </c>
      <c r="F10" s="112">
        <v>73.446381999999971</v>
      </c>
      <c r="G10" s="69">
        <v>5.7671965699863312E-2</v>
      </c>
      <c r="K10" s="103"/>
      <c r="L10" s="103"/>
    </row>
    <row r="11" spans="1:12" x14ac:dyDescent="0.25">
      <c r="B11" s="120" t="s">
        <v>83</v>
      </c>
      <c r="C11" s="111">
        <v>235.35445799999999</v>
      </c>
      <c r="D11" s="111">
        <v>307.56710800000002</v>
      </c>
      <c r="E11" s="120">
        <v>0.30682507828256234</v>
      </c>
      <c r="F11" s="111">
        <v>72.212650000000025</v>
      </c>
      <c r="G11" s="67">
        <v>4.665003522746293E-2</v>
      </c>
      <c r="K11" s="103"/>
      <c r="L11" s="103"/>
    </row>
    <row r="12" spans="1:12" x14ac:dyDescent="0.25">
      <c r="B12" s="119" t="s">
        <v>61</v>
      </c>
      <c r="C12" s="112">
        <v>282.33384799999999</v>
      </c>
      <c r="D12" s="112">
        <v>289.81277699999998</v>
      </c>
      <c r="E12" s="119">
        <v>2.6489664816951031E-2</v>
      </c>
      <c r="F12" s="112">
        <v>7.4789289999999937</v>
      </c>
      <c r="G12" s="69">
        <v>4.3957158957383884E-2</v>
      </c>
      <c r="K12" s="103"/>
    </row>
    <row r="13" spans="1:12" x14ac:dyDescent="0.25">
      <c r="B13" s="120" t="s">
        <v>62</v>
      </c>
      <c r="C13" s="111">
        <v>307.02532400000001</v>
      </c>
      <c r="D13" s="111">
        <v>284.27453500000001</v>
      </c>
      <c r="E13" s="120">
        <v>-7.4100692097958665E-2</v>
      </c>
      <c r="F13" s="111">
        <v>-22.750788999999997</v>
      </c>
      <c r="G13" s="67">
        <v>4.3117149809207306E-2</v>
      </c>
      <c r="K13" s="103"/>
      <c r="L13" s="103"/>
    </row>
    <row r="14" spans="1:12" x14ac:dyDescent="0.25">
      <c r="B14" s="69" t="s">
        <v>63</v>
      </c>
      <c r="C14" s="115">
        <v>208.35879399999999</v>
      </c>
      <c r="D14" s="115">
        <v>231.62937500000001</v>
      </c>
      <c r="E14" s="69">
        <v>0.11168513962506443</v>
      </c>
      <c r="F14" s="115">
        <v>23.270581000000021</v>
      </c>
      <c r="G14" s="69">
        <v>3.5132230405681808E-2</v>
      </c>
      <c r="K14" s="103"/>
      <c r="L14" s="103"/>
    </row>
    <row r="15" spans="1:12" x14ac:dyDescent="0.25">
      <c r="B15" s="120" t="s">
        <v>67</v>
      </c>
      <c r="C15" s="111">
        <v>41.033817999999997</v>
      </c>
      <c r="D15" s="111">
        <v>70.044162</v>
      </c>
      <c r="E15" s="120">
        <v>0.70698622292471058</v>
      </c>
      <c r="F15" s="111">
        <v>29.010344000000003</v>
      </c>
      <c r="G15" s="117">
        <v>1.0623901385378699E-2</v>
      </c>
      <c r="K15" s="103"/>
      <c r="L15" s="103"/>
    </row>
    <row r="16" spans="1:12" x14ac:dyDescent="0.25">
      <c r="B16" s="119" t="s">
        <v>65</v>
      </c>
      <c r="C16" s="112">
        <v>37.256659999999997</v>
      </c>
      <c r="D16" s="112">
        <v>68.804372000000001</v>
      </c>
      <c r="E16" s="119">
        <v>0.84676704782446977</v>
      </c>
      <c r="F16" s="112">
        <v>31.547712000000004</v>
      </c>
      <c r="G16" s="118">
        <v>1.0435857067015969E-2</v>
      </c>
      <c r="K16" s="103"/>
      <c r="L16" s="103"/>
    </row>
    <row r="17" spans="2:12" x14ac:dyDescent="0.25">
      <c r="B17" s="120" t="s">
        <v>69</v>
      </c>
      <c r="C17" s="111">
        <v>58.407338000000003</v>
      </c>
      <c r="D17" s="111">
        <v>52.599625000000003</v>
      </c>
      <c r="E17" s="120">
        <v>-9.9434646379535363E-2</v>
      </c>
      <c r="F17" s="111">
        <v>-5.8077129999999997</v>
      </c>
      <c r="G17" s="117">
        <v>7.9780129128805919E-3</v>
      </c>
      <c r="K17" s="103"/>
      <c r="L17" s="103"/>
    </row>
    <row r="18" spans="2:12" x14ac:dyDescent="0.25">
      <c r="B18" s="119" t="s">
        <v>68</v>
      </c>
      <c r="C18" s="112">
        <v>30.552783999999999</v>
      </c>
      <c r="D18" s="112">
        <v>48.104720999999998</v>
      </c>
      <c r="E18" s="119">
        <v>0.57447913748220136</v>
      </c>
      <c r="F18" s="112">
        <v>17.551936999999999</v>
      </c>
      <c r="G18" s="118">
        <v>7.2962513574672469E-3</v>
      </c>
      <c r="K18" s="103"/>
      <c r="L18" s="103"/>
    </row>
    <row r="19" spans="2:12" x14ac:dyDescent="0.25">
      <c r="B19" s="120" t="s">
        <v>72</v>
      </c>
      <c r="C19" s="111">
        <v>20.709471000000001</v>
      </c>
      <c r="D19" s="111">
        <v>42.950476000000002</v>
      </c>
      <c r="E19" s="120">
        <v>1.0739533134380883</v>
      </c>
      <c r="F19" s="111">
        <v>22.241005000000001</v>
      </c>
      <c r="G19" s="117">
        <v>6.5144846972267946E-3</v>
      </c>
      <c r="K19" s="103"/>
      <c r="L19" s="103"/>
    </row>
    <row r="20" spans="2:12" x14ac:dyDescent="0.25">
      <c r="B20" s="119" t="s">
        <v>71</v>
      </c>
      <c r="C20" s="112">
        <v>58.924315999999997</v>
      </c>
      <c r="D20" s="112">
        <v>41.562862000000003</v>
      </c>
      <c r="E20" s="119">
        <v>-0.29463989026194204</v>
      </c>
      <c r="F20" s="112">
        <v>-17.361453999999995</v>
      </c>
      <c r="G20" s="118">
        <v>6.3040192726140929E-3</v>
      </c>
      <c r="K20" s="103"/>
      <c r="L20" s="103"/>
    </row>
    <row r="21" spans="2:12" x14ac:dyDescent="0.25">
      <c r="B21" s="67" t="s">
        <v>70</v>
      </c>
      <c r="C21" s="111">
        <v>20.723175999999999</v>
      </c>
      <c r="D21" s="111">
        <v>32.502954000000003</v>
      </c>
      <c r="E21" s="67">
        <v>0.56843497348089911</v>
      </c>
      <c r="F21" s="111">
        <v>11.779778000000004</v>
      </c>
      <c r="G21" s="117">
        <v>4.9298637912107528E-3</v>
      </c>
      <c r="K21" s="103"/>
      <c r="L21" s="103"/>
    </row>
    <row r="22" spans="2:12" x14ac:dyDescent="0.25">
      <c r="B22" s="119" t="s">
        <v>66</v>
      </c>
      <c r="C22" s="112">
        <v>13.881303000000001</v>
      </c>
      <c r="D22" s="112">
        <v>28.406293000000002</v>
      </c>
      <c r="E22" s="119">
        <v>1.0463707909841027</v>
      </c>
      <c r="F22" s="112">
        <v>14.524990000000001</v>
      </c>
      <c r="G22" s="118">
        <v>4.3085054762475889E-3</v>
      </c>
      <c r="K22" s="103"/>
      <c r="L22" s="103"/>
    </row>
    <row r="23" spans="2:12" x14ac:dyDescent="0.25">
      <c r="B23" s="67" t="s">
        <v>73</v>
      </c>
      <c r="C23" s="113">
        <v>21.636963999999999</v>
      </c>
      <c r="D23" s="113">
        <v>27.498118000000002</v>
      </c>
      <c r="E23" s="67">
        <v>0.27088615574717423</v>
      </c>
      <c r="F23" s="113">
        <v>5.8611540000000026</v>
      </c>
      <c r="G23" s="117">
        <v>4.1707586410343082E-3</v>
      </c>
      <c r="K23" s="103"/>
      <c r="L23" s="103"/>
    </row>
    <row r="24" spans="2:12" x14ac:dyDescent="0.25">
      <c r="B24" s="119" t="s">
        <v>77</v>
      </c>
      <c r="C24" s="112">
        <v>12.594950000000001</v>
      </c>
      <c r="D24" s="112">
        <v>18.667041999999999</v>
      </c>
      <c r="E24" s="119">
        <v>0.48210528823060006</v>
      </c>
      <c r="F24" s="112">
        <v>6.0720919999999978</v>
      </c>
      <c r="G24" s="118">
        <v>2.8313111000560238E-3</v>
      </c>
      <c r="K24" s="103"/>
      <c r="L24" s="103"/>
    </row>
    <row r="25" spans="2:12" x14ac:dyDescent="0.25">
      <c r="B25" s="120" t="s">
        <v>74</v>
      </c>
      <c r="C25" s="111">
        <v>14.76554</v>
      </c>
      <c r="D25" s="111">
        <v>12.840436</v>
      </c>
      <c r="E25" s="120">
        <v>-0.13037816429334781</v>
      </c>
      <c r="F25" s="111">
        <v>-1.9251039999999993</v>
      </c>
      <c r="G25" s="117">
        <v>1.9475645352037552E-3</v>
      </c>
      <c r="K25" s="103"/>
      <c r="L25" s="103"/>
    </row>
    <row r="26" spans="2:12" x14ac:dyDescent="0.25">
      <c r="B26" s="69" t="s">
        <v>79</v>
      </c>
      <c r="C26" s="112">
        <v>6.2230559999999997</v>
      </c>
      <c r="D26" s="112">
        <v>12.617945000000001</v>
      </c>
      <c r="E26" s="69">
        <v>1.027612317806557</v>
      </c>
      <c r="F26" s="112">
        <v>6.3948890000000009</v>
      </c>
      <c r="G26" s="118">
        <v>1.9138183617091777E-3</v>
      </c>
      <c r="K26" s="103"/>
      <c r="L26" s="103"/>
    </row>
    <row r="27" spans="2:12" x14ac:dyDescent="0.25">
      <c r="B27" s="120" t="s">
        <v>75</v>
      </c>
      <c r="C27" s="111">
        <v>58.042571000000002</v>
      </c>
      <c r="D27" s="111">
        <v>10.942629</v>
      </c>
      <c r="E27" s="120">
        <v>-0.81147235879678725</v>
      </c>
      <c r="F27" s="111">
        <v>-47.099941999999999</v>
      </c>
      <c r="G27" s="117">
        <v>1.6597159288276606E-3</v>
      </c>
      <c r="K27" s="103"/>
      <c r="L27" s="103"/>
    </row>
    <row r="28" spans="2:12" x14ac:dyDescent="0.25">
      <c r="B28" s="119" t="s">
        <v>81</v>
      </c>
      <c r="C28" s="112">
        <v>11.951809000000001</v>
      </c>
      <c r="D28" s="112">
        <v>10.260776</v>
      </c>
      <c r="E28" s="119">
        <v>-0.14148761915455654</v>
      </c>
      <c r="F28" s="112">
        <v>-1.6910330000000009</v>
      </c>
      <c r="G28" s="118">
        <v>1.5562963314695736E-3</v>
      </c>
      <c r="K28" s="103"/>
      <c r="L28" s="103"/>
    </row>
    <row r="29" spans="2:12" x14ac:dyDescent="0.25">
      <c r="B29" s="120" t="s">
        <v>76</v>
      </c>
      <c r="C29" s="111">
        <v>6.9730489999999996</v>
      </c>
      <c r="D29" s="111">
        <v>5.9728159999999999</v>
      </c>
      <c r="E29" s="120">
        <v>-0.14344270347160903</v>
      </c>
      <c r="F29" s="111">
        <v>-1.0002329999999997</v>
      </c>
      <c r="G29" s="117">
        <v>9.0592286873261555E-4</v>
      </c>
      <c r="L29" s="103"/>
    </row>
    <row r="30" spans="2:12" x14ac:dyDescent="0.25">
      <c r="B30" s="119" t="s">
        <v>78</v>
      </c>
      <c r="C30" s="112">
        <v>2.2804160000000002</v>
      </c>
      <c r="D30" s="112">
        <v>5.8854879999999996</v>
      </c>
      <c r="E30" s="119">
        <v>1.5808834879250098</v>
      </c>
      <c r="F30" s="112">
        <v>3.6050719999999994</v>
      </c>
      <c r="G30" s="118">
        <v>8.9267745278799539E-4</v>
      </c>
    </row>
    <row r="31" spans="2:12" x14ac:dyDescent="0.25">
      <c r="B31" s="120" t="s">
        <v>80</v>
      </c>
      <c r="C31" s="111">
        <v>4.0421420000000001</v>
      </c>
      <c r="D31" s="111">
        <v>5.7383889999999997</v>
      </c>
      <c r="E31" s="120">
        <v>0.41964062618285047</v>
      </c>
      <c r="F31" s="111">
        <v>1.6962469999999996</v>
      </c>
      <c r="G31" s="117">
        <v>8.7036631042772532E-4</v>
      </c>
    </row>
    <row r="32" spans="2:12" ht="13.5" thickBot="1" x14ac:dyDescent="0.3">
      <c r="B32" s="121" t="s">
        <v>82</v>
      </c>
      <c r="C32" s="114">
        <v>1.392385</v>
      </c>
      <c r="D32" s="114">
        <v>1.4181779999999999</v>
      </c>
      <c r="E32" s="121">
        <v>0.29499082817767075</v>
      </c>
      <c r="F32" s="171">
        <v>2.5792999999999955E-2</v>
      </c>
      <c r="G32" s="116">
        <v>2.151011988538544E-4</v>
      </c>
      <c r="K32" s="103"/>
      <c r="L32" s="103"/>
    </row>
    <row r="33" spans="2:7" ht="13.5" thickTop="1" x14ac:dyDescent="0.25"/>
    <row r="34" spans="2:7" x14ac:dyDescent="0.25">
      <c r="B34" s="148" t="s">
        <v>125</v>
      </c>
      <c r="C34" s="148"/>
      <c r="D34" s="148"/>
      <c r="E34" s="148"/>
      <c r="F34" s="148"/>
    </row>
    <row r="35" spans="2:7" ht="29.25" customHeight="1" x14ac:dyDescent="0.25">
      <c r="B35" s="146" t="s">
        <v>136</v>
      </c>
      <c r="C35" s="146"/>
      <c r="D35" s="146"/>
      <c r="E35" s="146"/>
      <c r="F35" s="146"/>
      <c r="G35" s="146"/>
    </row>
    <row r="37" spans="2:7" x14ac:dyDescent="0.25">
      <c r="C37" s="110"/>
      <c r="D37" s="110"/>
    </row>
    <row r="38" spans="2:7" x14ac:dyDescent="0.25">
      <c r="C38" s="110"/>
      <c r="D38" s="110"/>
    </row>
  </sheetData>
  <mergeCells count="5">
    <mergeCell ref="B3:F3"/>
    <mergeCell ref="B34:F34"/>
    <mergeCell ref="B5:B6"/>
    <mergeCell ref="C5:G5"/>
    <mergeCell ref="B35:G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CCDA-6021-4C30-9104-153C8D228029}">
  <sheetPr>
    <tabColor rgb="FF92D050"/>
  </sheetPr>
  <dimension ref="A2:G35"/>
  <sheetViews>
    <sheetView showGridLines="0" workbookViewId="0">
      <selection activeCell="C23" sqref="C23"/>
    </sheetView>
  </sheetViews>
  <sheetFormatPr baseColWidth="10" defaultRowHeight="12.75" x14ac:dyDescent="0.25"/>
  <cols>
    <col min="1" max="1" width="11.42578125" style="78"/>
    <col min="2" max="2" width="16.28515625" style="78" customWidth="1"/>
    <col min="3" max="16384" width="11.42578125" style="78"/>
  </cols>
  <sheetData>
    <row r="2" spans="1:7" x14ac:dyDescent="0.25">
      <c r="A2" s="78" t="s">
        <v>7</v>
      </c>
      <c r="B2" s="149" t="s">
        <v>140</v>
      </c>
      <c r="C2" s="149"/>
      <c r="D2" s="149"/>
      <c r="E2" s="149"/>
      <c r="F2" s="149"/>
    </row>
    <row r="3" spans="1:7" x14ac:dyDescent="0.25">
      <c r="B3" s="147" t="s">
        <v>119</v>
      </c>
      <c r="C3" s="147"/>
      <c r="D3" s="147"/>
      <c r="E3" s="147"/>
      <c r="F3" s="147"/>
    </row>
    <row r="4" spans="1:7" ht="13.5" thickBot="1" x14ac:dyDescent="0.3"/>
    <row r="5" spans="1:7" x14ac:dyDescent="0.25">
      <c r="B5" s="163" t="s">
        <v>56</v>
      </c>
      <c r="C5" s="165" t="s">
        <v>144</v>
      </c>
      <c r="D5" s="166"/>
      <c r="E5" s="166"/>
      <c r="F5" s="166"/>
      <c r="G5" s="167"/>
    </row>
    <row r="6" spans="1:7" ht="26.25" thickBot="1" x14ac:dyDescent="0.3">
      <c r="B6" s="164"/>
      <c r="C6" s="64">
        <v>2022</v>
      </c>
      <c r="D6" s="64">
        <v>2023</v>
      </c>
      <c r="E6" s="65" t="s">
        <v>141</v>
      </c>
      <c r="F6" s="64" t="s">
        <v>145</v>
      </c>
      <c r="G6" s="65" t="s">
        <v>143</v>
      </c>
    </row>
    <row r="7" spans="1:7" ht="13.5" thickTop="1" x14ac:dyDescent="0.25">
      <c r="B7" s="66" t="s">
        <v>58</v>
      </c>
      <c r="C7" s="136">
        <v>2782.06624972999</v>
      </c>
      <c r="D7" s="136">
        <v>1273.70109228001</v>
      </c>
      <c r="E7" s="120">
        <v>-0.54217442075521116</v>
      </c>
      <c r="F7" s="136">
        <v>-1508.36515744998</v>
      </c>
      <c r="G7" s="120">
        <v>0.20415495664925826</v>
      </c>
    </row>
    <row r="8" spans="1:7" x14ac:dyDescent="0.25">
      <c r="B8" s="68" t="s">
        <v>62</v>
      </c>
      <c r="C8" s="137">
        <v>1251.9415627000001</v>
      </c>
      <c r="D8" s="137">
        <v>1196.8766687</v>
      </c>
      <c r="E8" s="69">
        <v>-4.3983597669881913E-2</v>
      </c>
      <c r="F8" s="137">
        <v>-55.064894000000095</v>
      </c>
      <c r="G8" s="119">
        <v>0.19184116736176882</v>
      </c>
    </row>
    <row r="9" spans="1:7" x14ac:dyDescent="0.25">
      <c r="B9" s="66" t="s">
        <v>59</v>
      </c>
      <c r="C9" s="136">
        <v>1225.50459202</v>
      </c>
      <c r="D9" s="136">
        <v>993.30185495000194</v>
      </c>
      <c r="E9" s="120">
        <v>-0.18947520766711956</v>
      </c>
      <c r="F9" s="136">
        <v>-232.20273706999808</v>
      </c>
      <c r="G9" s="120">
        <v>0.15921121397010213</v>
      </c>
    </row>
    <row r="10" spans="1:7" x14ac:dyDescent="0.25">
      <c r="B10" s="68" t="s">
        <v>60</v>
      </c>
      <c r="C10" s="137">
        <v>821.93921612000304</v>
      </c>
      <c r="D10" s="137">
        <v>899.93803701999502</v>
      </c>
      <c r="E10" s="69">
        <v>9.4896093738157994E-2</v>
      </c>
      <c r="F10" s="137">
        <v>77.998820899991983</v>
      </c>
      <c r="G10" s="119">
        <v>0.14424641075399597</v>
      </c>
    </row>
    <row r="11" spans="1:7" x14ac:dyDescent="0.25">
      <c r="B11" s="66" t="s">
        <v>64</v>
      </c>
      <c r="C11" s="136">
        <v>474.74462845000102</v>
      </c>
      <c r="D11" s="136">
        <v>373.55195886000104</v>
      </c>
      <c r="E11" s="120">
        <v>-0.21315179472463974</v>
      </c>
      <c r="F11" s="136">
        <v>-101.19266958999998</v>
      </c>
      <c r="G11" s="67">
        <v>5.9874710345732746E-2</v>
      </c>
    </row>
    <row r="12" spans="1:7" x14ac:dyDescent="0.25">
      <c r="B12" s="68" t="s">
        <v>61</v>
      </c>
      <c r="C12" s="137">
        <v>187.42640003</v>
      </c>
      <c r="D12" s="137">
        <v>255.3805035</v>
      </c>
      <c r="E12" s="119">
        <v>0.3625642036507295</v>
      </c>
      <c r="F12" s="137">
        <v>67.954103470000007</v>
      </c>
      <c r="G12" s="69">
        <v>4.0933619306064331E-2</v>
      </c>
    </row>
    <row r="13" spans="1:7" x14ac:dyDescent="0.25">
      <c r="B13" s="66" t="s">
        <v>83</v>
      </c>
      <c r="C13" s="136">
        <v>325.96857752</v>
      </c>
      <c r="D13" s="136">
        <v>230.86594316</v>
      </c>
      <c r="E13" s="120">
        <v>-0.29175399384673795</v>
      </c>
      <c r="F13" s="136">
        <v>-95.102634359999996</v>
      </c>
      <c r="G13" s="67">
        <v>3.7004307292576574E-2</v>
      </c>
    </row>
    <row r="14" spans="1:7" x14ac:dyDescent="0.25">
      <c r="B14" s="68" t="s">
        <v>71</v>
      </c>
      <c r="C14" s="137">
        <v>89.879492760000005</v>
      </c>
      <c r="D14" s="137">
        <v>215.53874044</v>
      </c>
      <c r="E14" s="119">
        <v>1.398085857199268</v>
      </c>
      <c r="F14" s="137">
        <v>125.65924767999999</v>
      </c>
      <c r="G14" s="69">
        <v>3.4547589287212653E-2</v>
      </c>
    </row>
    <row r="15" spans="1:7" x14ac:dyDescent="0.25">
      <c r="B15" s="66" t="s">
        <v>63</v>
      </c>
      <c r="C15" s="136">
        <v>115.79007095</v>
      </c>
      <c r="D15" s="136">
        <v>152.05113234999999</v>
      </c>
      <c r="E15" s="120">
        <v>0.3131620967367581</v>
      </c>
      <c r="F15" s="136">
        <v>36.261061399999988</v>
      </c>
      <c r="G15" s="67">
        <v>2.4371489136291499E-2</v>
      </c>
    </row>
    <row r="16" spans="1:7" x14ac:dyDescent="0.25">
      <c r="B16" s="68" t="s">
        <v>73</v>
      </c>
      <c r="C16" s="137">
        <v>94.228666810000107</v>
      </c>
      <c r="D16" s="137">
        <v>100.96397257</v>
      </c>
      <c r="E16" s="69">
        <v>7.1478308969188387E-2</v>
      </c>
      <c r="F16" s="137">
        <v>6.7353057599998891</v>
      </c>
      <c r="G16" s="69">
        <v>1.6182992672376426E-2</v>
      </c>
    </row>
    <row r="17" spans="2:7" x14ac:dyDescent="0.25">
      <c r="B17" s="66" t="s">
        <v>66</v>
      </c>
      <c r="C17" s="136">
        <v>98.617597779999997</v>
      </c>
      <c r="D17" s="136">
        <v>100.85282915000001</v>
      </c>
      <c r="E17" s="67">
        <v>2.2665644066756307E-2</v>
      </c>
      <c r="F17" s="136">
        <v>2.2352313700000082</v>
      </c>
      <c r="G17" s="67">
        <v>1.6165178068754369E-2</v>
      </c>
    </row>
    <row r="18" spans="2:7" x14ac:dyDescent="0.25">
      <c r="B18" s="68" t="s">
        <v>70</v>
      </c>
      <c r="C18" s="137">
        <v>75.825528299999888</v>
      </c>
      <c r="D18" s="137">
        <v>93.1780780200001</v>
      </c>
      <c r="E18" s="119">
        <v>0.22884838535309271</v>
      </c>
      <c r="F18" s="137">
        <v>17.352549720000212</v>
      </c>
      <c r="G18" s="69">
        <v>1.4935031927139438E-2</v>
      </c>
    </row>
    <row r="19" spans="2:7" x14ac:dyDescent="0.25">
      <c r="B19" s="66" t="s">
        <v>77</v>
      </c>
      <c r="C19" s="136">
        <v>26.224115380000001</v>
      </c>
      <c r="D19" s="136">
        <v>79.789893849999999</v>
      </c>
      <c r="E19" s="120">
        <v>2.0426152681913647</v>
      </c>
      <c r="F19" s="136">
        <v>53.565778469999998</v>
      </c>
      <c r="G19" s="67">
        <v>1.2789109170689626E-2</v>
      </c>
    </row>
    <row r="20" spans="2:7" x14ac:dyDescent="0.25">
      <c r="B20" s="68" t="s">
        <v>65</v>
      </c>
      <c r="C20" s="137">
        <v>55.147244829999998</v>
      </c>
      <c r="D20" s="137">
        <v>67.189973010000003</v>
      </c>
      <c r="E20" s="119">
        <v>0.2183740677729884</v>
      </c>
      <c r="F20" s="137">
        <v>12.042728180000005</v>
      </c>
      <c r="G20" s="69">
        <v>1.0769533064124755E-2</v>
      </c>
    </row>
    <row r="21" spans="2:7" x14ac:dyDescent="0.25">
      <c r="B21" s="66" t="s">
        <v>67</v>
      </c>
      <c r="C21" s="136">
        <v>32.530611530000002</v>
      </c>
      <c r="D21" s="136">
        <v>52.999121130000006</v>
      </c>
      <c r="E21" s="120">
        <v>0.62920764895931258</v>
      </c>
      <c r="F21" s="136">
        <v>20.468509600000004</v>
      </c>
      <c r="G21" s="67">
        <v>8.4949548542628296E-3</v>
      </c>
    </row>
    <row r="22" spans="2:7" x14ac:dyDescent="0.25">
      <c r="B22" s="68" t="s">
        <v>69</v>
      </c>
      <c r="C22" s="137">
        <v>41.767327810000005</v>
      </c>
      <c r="D22" s="137">
        <v>36.540705670000001</v>
      </c>
      <c r="E22" s="119">
        <v>-0.12513661787931374</v>
      </c>
      <c r="F22" s="137">
        <v>-5.2266221400000035</v>
      </c>
      <c r="G22" s="69">
        <v>5.8569206128561277E-3</v>
      </c>
    </row>
    <row r="23" spans="2:7" x14ac:dyDescent="0.25">
      <c r="B23" s="66" t="s">
        <v>79</v>
      </c>
      <c r="C23" s="136">
        <v>26.494076379999999</v>
      </c>
      <c r="D23" s="136">
        <v>26.840540359999999</v>
      </c>
      <c r="E23" s="67">
        <v>1.3077035599608156E-2</v>
      </c>
      <c r="F23" s="140">
        <v>0.34646397999999934</v>
      </c>
      <c r="G23" s="67">
        <v>4.3021313138937207E-3</v>
      </c>
    </row>
    <row r="24" spans="2:7" x14ac:dyDescent="0.25">
      <c r="B24" s="68" t="s">
        <v>78</v>
      </c>
      <c r="C24" s="137">
        <v>35.524374399999999</v>
      </c>
      <c r="D24" s="137">
        <v>24.188369100000003</v>
      </c>
      <c r="E24" s="119">
        <v>-0.31910499456958763</v>
      </c>
      <c r="F24" s="137">
        <v>-11.336005299999997</v>
      </c>
      <c r="G24" s="69">
        <v>3.8770285076752935E-3</v>
      </c>
    </row>
    <row r="25" spans="2:7" x14ac:dyDescent="0.25">
      <c r="B25" s="66" t="s">
        <v>75</v>
      </c>
      <c r="C25" s="136">
        <v>17.139253889999999</v>
      </c>
      <c r="D25" s="136">
        <v>23.536606410000001</v>
      </c>
      <c r="E25" s="120">
        <v>0.37325735186947528</v>
      </c>
      <c r="F25" s="136">
        <v>6.3973525200000019</v>
      </c>
      <c r="G25" s="67">
        <v>3.7725608389820313E-3</v>
      </c>
    </row>
    <row r="26" spans="2:7" x14ac:dyDescent="0.25">
      <c r="B26" s="68" t="s">
        <v>68</v>
      </c>
      <c r="C26" s="137">
        <v>16.766138210000001</v>
      </c>
      <c r="D26" s="137">
        <v>15.208192650000001</v>
      </c>
      <c r="E26" s="69">
        <v>-9.2922147037460268E-2</v>
      </c>
      <c r="F26" s="137">
        <v>-1.5579455600000003</v>
      </c>
      <c r="G26" s="69">
        <v>2.4376424971234568E-3</v>
      </c>
    </row>
    <row r="27" spans="2:7" x14ac:dyDescent="0.25">
      <c r="B27" s="66" t="s">
        <v>72</v>
      </c>
      <c r="C27" s="136">
        <v>14.076136369999999</v>
      </c>
      <c r="D27" s="136">
        <v>11.705196449999999</v>
      </c>
      <c r="E27" s="120">
        <v>-0.16843683931999298</v>
      </c>
      <c r="F27" s="136">
        <v>-2.3709399199999996</v>
      </c>
      <c r="G27" s="67">
        <v>1.876165364310967E-3</v>
      </c>
    </row>
    <row r="28" spans="2:7" x14ac:dyDescent="0.25">
      <c r="B28" s="68" t="s">
        <v>76</v>
      </c>
      <c r="C28" s="137">
        <v>24.509803640000001</v>
      </c>
      <c r="D28" s="139">
        <v>10.30902609</v>
      </c>
      <c r="E28" s="119">
        <v>-0.57939173069605221</v>
      </c>
      <c r="F28" s="137">
        <v>-14.200777550000002</v>
      </c>
      <c r="G28" s="69">
        <v>1.6523804425201351E-3</v>
      </c>
    </row>
    <row r="29" spans="2:7" x14ac:dyDescent="0.25">
      <c r="B29" s="66" t="s">
        <v>81</v>
      </c>
      <c r="C29" s="140">
        <v>4.1627780099999994</v>
      </c>
      <c r="D29" s="140">
        <v>2.3886776099999998</v>
      </c>
      <c r="E29" s="120">
        <v>-0.42618184196663411</v>
      </c>
      <c r="F29" s="136">
        <v>-1.7741003999999996</v>
      </c>
      <c r="G29" s="117">
        <v>3.8286877264559705E-4</v>
      </c>
    </row>
    <row r="30" spans="2:7" x14ac:dyDescent="0.25">
      <c r="B30" s="68" t="s">
        <v>74</v>
      </c>
      <c r="C30" s="139">
        <v>3.0672516600000002</v>
      </c>
      <c r="D30" s="139">
        <v>0.85382594999999994</v>
      </c>
      <c r="E30" s="119">
        <v>-0.72163159575892122</v>
      </c>
      <c r="F30" s="137">
        <v>-2.2134257100000001</v>
      </c>
      <c r="G30" s="118">
        <v>1.3685534295666669E-4</v>
      </c>
    </row>
    <row r="31" spans="2:7" x14ac:dyDescent="0.25">
      <c r="B31" s="66" t="s">
        <v>80</v>
      </c>
      <c r="C31" s="140">
        <v>1.4623802299999999</v>
      </c>
      <c r="D31" s="140">
        <v>0.67207852000000001</v>
      </c>
      <c r="E31" s="120">
        <v>-0.54042149489397839</v>
      </c>
      <c r="F31" s="136">
        <v>-0.79030170999999994</v>
      </c>
      <c r="G31" s="117">
        <v>1.0772398794907673E-4</v>
      </c>
    </row>
    <row r="32" spans="2:7" ht="13.5" thickBot="1" x14ac:dyDescent="0.3">
      <c r="B32" s="95" t="s">
        <v>82</v>
      </c>
      <c r="C32" s="138">
        <v>0.39203242999999999</v>
      </c>
      <c r="D32" s="138">
        <v>0.47077731</v>
      </c>
      <c r="E32" s="121">
        <v>0.20086317858958758</v>
      </c>
      <c r="F32" s="138">
        <v>7.8744880000000017E-2</v>
      </c>
      <c r="G32" s="116">
        <v>7.5458458736545774E-5</v>
      </c>
    </row>
    <row r="33" spans="2:7" ht="13.5" thickTop="1" x14ac:dyDescent="0.25"/>
    <row r="34" spans="2:7" x14ac:dyDescent="0.25">
      <c r="B34" s="148" t="s">
        <v>125</v>
      </c>
      <c r="C34" s="148"/>
      <c r="D34" s="148"/>
      <c r="E34" s="148"/>
      <c r="F34" s="148"/>
    </row>
    <row r="35" spans="2:7" ht="30" customHeight="1" x14ac:dyDescent="0.25">
      <c r="B35" s="146" t="s">
        <v>136</v>
      </c>
      <c r="C35" s="146"/>
      <c r="D35" s="146"/>
      <c r="E35" s="146"/>
      <c r="F35" s="146"/>
      <c r="G35" s="146"/>
    </row>
  </sheetData>
  <mergeCells count="6">
    <mergeCell ref="B35:G35"/>
    <mergeCell ref="B2:F2"/>
    <mergeCell ref="B3:F3"/>
    <mergeCell ref="B34:F34"/>
    <mergeCell ref="B5:B6"/>
    <mergeCell ref="C5:G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DB69-8E03-40D0-96C4-0152904A3B13}">
  <sheetPr>
    <tabColor theme="9" tint="0.59999389629810485"/>
  </sheetPr>
  <dimension ref="A2:G36"/>
  <sheetViews>
    <sheetView showGridLines="0" workbookViewId="0">
      <selection activeCell="K1" sqref="K1:P1048576"/>
    </sheetView>
  </sheetViews>
  <sheetFormatPr baseColWidth="10" defaultRowHeight="12.75" x14ac:dyDescent="0.25"/>
  <cols>
    <col min="1" max="1" width="11.42578125" style="78"/>
    <col min="2" max="2" width="79.28515625" style="78" customWidth="1"/>
    <col min="3" max="16384" width="11.42578125" style="78"/>
  </cols>
  <sheetData>
    <row r="2" spans="1:7" x14ac:dyDescent="0.25">
      <c r="A2" s="78" t="s">
        <v>126</v>
      </c>
      <c r="B2" s="149" t="s">
        <v>138</v>
      </c>
      <c r="C2" s="149"/>
      <c r="D2" s="149"/>
      <c r="E2" s="149"/>
      <c r="F2" s="149"/>
    </row>
    <row r="3" spans="1:7" x14ac:dyDescent="0.25">
      <c r="B3" s="147" t="s">
        <v>119</v>
      </c>
      <c r="C3" s="147"/>
      <c r="D3" s="147"/>
      <c r="E3" s="147"/>
      <c r="F3" s="147"/>
    </row>
    <row r="4" spans="1:7" ht="13.5" thickBot="1" x14ac:dyDescent="0.3"/>
    <row r="5" spans="1:7" x14ac:dyDescent="0.25">
      <c r="B5" s="163" t="s">
        <v>84</v>
      </c>
      <c r="C5" s="165" t="s">
        <v>144</v>
      </c>
      <c r="D5" s="166"/>
      <c r="E5" s="166"/>
      <c r="F5" s="166"/>
      <c r="G5" s="167"/>
    </row>
    <row r="6" spans="1:7" ht="26.25" thickBot="1" x14ac:dyDescent="0.3">
      <c r="B6" s="164"/>
      <c r="C6" s="64">
        <v>2022</v>
      </c>
      <c r="D6" s="64">
        <v>2023</v>
      </c>
      <c r="E6" s="65" t="s">
        <v>141</v>
      </c>
      <c r="F6" s="64" t="s">
        <v>145</v>
      </c>
      <c r="G6" s="65" t="s">
        <v>143</v>
      </c>
    </row>
    <row r="7" spans="1:7" ht="13.5" thickTop="1" x14ac:dyDescent="0.25">
      <c r="B7" s="70" t="s">
        <v>86</v>
      </c>
      <c r="C7" s="113">
        <v>16.779679000000002</v>
      </c>
      <c r="D7" s="113">
        <v>23.928567000000001</v>
      </c>
      <c r="E7" s="120">
        <v>6.2179260857170338</v>
      </c>
      <c r="F7" s="111">
        <f>+D7-C7</f>
        <v>7.1488879999999995</v>
      </c>
      <c r="G7" s="120">
        <f>+D7/C7-1</f>
        <v>0.42604438380495835</v>
      </c>
    </row>
    <row r="8" spans="1:7" x14ac:dyDescent="0.25">
      <c r="B8" s="71" t="s">
        <v>85</v>
      </c>
      <c r="C8" s="122">
        <v>29.888496</v>
      </c>
      <c r="D8" s="122">
        <v>22.390640000000001</v>
      </c>
      <c r="E8" s="119">
        <v>468.18361629271328</v>
      </c>
      <c r="F8" s="112">
        <f t="shared" ref="F8:F31" si="0">+D8-C8</f>
        <v>-7.4978559999999987</v>
      </c>
      <c r="G8" s="119">
        <f t="shared" ref="G8:G31" si="1">+D8/C8-1</f>
        <v>-0.250860933250037</v>
      </c>
    </row>
    <row r="9" spans="1:7" x14ac:dyDescent="0.25">
      <c r="B9" s="70" t="s">
        <v>87</v>
      </c>
      <c r="C9" s="111">
        <v>3.2038530000000001</v>
      </c>
      <c r="D9" s="113">
        <v>18.721952999999999</v>
      </c>
      <c r="E9" s="120">
        <v>-0.32702113662795651</v>
      </c>
      <c r="F9" s="113">
        <f t="shared" si="0"/>
        <v>15.518099999999999</v>
      </c>
      <c r="G9" s="120">
        <f t="shared" si="1"/>
        <v>4.8435742838388647</v>
      </c>
    </row>
    <row r="10" spans="1:7" x14ac:dyDescent="0.25">
      <c r="B10" s="71" t="s">
        <v>89</v>
      </c>
      <c r="C10" s="112">
        <v>5.7015609999999999</v>
      </c>
      <c r="D10" s="122">
        <v>11.84535</v>
      </c>
      <c r="E10" s="119">
        <v>3.3127303078521333</v>
      </c>
      <c r="F10" s="112">
        <f t="shared" si="0"/>
        <v>6.1437889999999999</v>
      </c>
      <c r="G10" s="119">
        <f t="shared" si="1"/>
        <v>1.077562618377669</v>
      </c>
    </row>
    <row r="11" spans="1:7" x14ac:dyDescent="0.25">
      <c r="B11" s="70" t="s">
        <v>90</v>
      </c>
      <c r="C11" s="111">
        <v>4.2064630000000003</v>
      </c>
      <c r="D11" s="111">
        <v>7.1027329999999997</v>
      </c>
      <c r="E11" s="67">
        <v>4.7166656838906862E-2</v>
      </c>
      <c r="F11" s="111">
        <f t="shared" si="0"/>
        <v>2.8962699999999995</v>
      </c>
      <c r="G11" s="120">
        <f t="shared" si="1"/>
        <v>0.68852858090039049</v>
      </c>
    </row>
    <row r="12" spans="1:7" x14ac:dyDescent="0.25">
      <c r="B12" s="71" t="s">
        <v>91</v>
      </c>
      <c r="C12" s="112">
        <v>2.623605</v>
      </c>
      <c r="D12" s="112">
        <v>6.1135669999999998</v>
      </c>
      <c r="E12" s="119">
        <v>0.71142621802728145</v>
      </c>
      <c r="F12" s="112">
        <f t="shared" si="0"/>
        <v>3.4899619999999998</v>
      </c>
      <c r="G12" s="119">
        <f t="shared" si="1"/>
        <v>1.330216248253834</v>
      </c>
    </row>
    <row r="13" spans="1:7" x14ac:dyDescent="0.25">
      <c r="B13" s="70" t="s">
        <v>88</v>
      </c>
      <c r="C13" s="113">
        <v>10.974864999999999</v>
      </c>
      <c r="D13" s="111">
        <v>6.099005</v>
      </c>
      <c r="E13" s="120">
        <v>8.5402532055545599</v>
      </c>
      <c r="F13" s="111">
        <f t="shared" si="0"/>
        <v>-4.8758599999999994</v>
      </c>
      <c r="G13" s="120">
        <f t="shared" si="1"/>
        <v>-0.44427516876061801</v>
      </c>
    </row>
    <row r="14" spans="1:7" x14ac:dyDescent="0.25">
      <c r="B14" s="71" t="s">
        <v>146</v>
      </c>
      <c r="C14" s="112">
        <v>0.31785099999999999</v>
      </c>
      <c r="D14" s="112">
        <v>5.0628739999999999</v>
      </c>
      <c r="E14" s="119">
        <v>-0.54467987301505882</v>
      </c>
      <c r="F14" s="112">
        <f t="shared" si="0"/>
        <v>4.7450229999999998</v>
      </c>
      <c r="G14" s="119">
        <f t="shared" si="1"/>
        <v>14.92845075208195</v>
      </c>
    </row>
    <row r="15" spans="1:7" x14ac:dyDescent="0.25">
      <c r="B15" s="70" t="s">
        <v>147</v>
      </c>
      <c r="C15" s="111">
        <v>8.7849999999999998E-2</v>
      </c>
      <c r="D15" s="111">
        <v>4.1877079999999998</v>
      </c>
      <c r="E15" s="120">
        <v>-0.14034620982465473</v>
      </c>
      <c r="F15" s="111">
        <f t="shared" si="0"/>
        <v>4.0998579999999993</v>
      </c>
      <c r="G15" s="120">
        <f t="shared" si="1"/>
        <v>46.668844621513941</v>
      </c>
    </row>
    <row r="16" spans="1:7" x14ac:dyDescent="0.25">
      <c r="B16" s="71" t="s">
        <v>95</v>
      </c>
      <c r="C16" s="112">
        <v>1.2405980000000001</v>
      </c>
      <c r="D16" s="112">
        <v>3.9083429999999999</v>
      </c>
      <c r="E16" s="72">
        <v>9.1781042562714577E-2</v>
      </c>
      <c r="F16" s="112">
        <f t="shared" si="0"/>
        <v>2.667745</v>
      </c>
      <c r="G16" s="125">
        <f t="shared" si="1"/>
        <v>2.1503702246819674</v>
      </c>
    </row>
    <row r="17" spans="2:7" x14ac:dyDescent="0.25">
      <c r="B17" s="70" t="s">
        <v>92</v>
      </c>
      <c r="C17" s="111">
        <v>5.3196199999999996</v>
      </c>
      <c r="D17" s="111">
        <v>3.7520359999999999</v>
      </c>
      <c r="E17" s="120">
        <v>0.12646753603070549</v>
      </c>
      <c r="F17" s="111">
        <f t="shared" si="0"/>
        <v>-1.5675839999999996</v>
      </c>
      <c r="G17" s="120">
        <f t="shared" si="1"/>
        <v>-0.29467969516619608</v>
      </c>
    </row>
    <row r="18" spans="2:7" ht="25.5" x14ac:dyDescent="0.25">
      <c r="B18" s="71" t="s">
        <v>98</v>
      </c>
      <c r="C18" s="112">
        <v>0.68800899999999998</v>
      </c>
      <c r="D18" s="112">
        <v>3.7032090000000002</v>
      </c>
      <c r="E18" s="119">
        <v>2.3100011711500694</v>
      </c>
      <c r="F18" s="112">
        <f t="shared" si="0"/>
        <v>3.0152000000000001</v>
      </c>
      <c r="G18" s="119">
        <f t="shared" si="1"/>
        <v>4.3825008103091676</v>
      </c>
    </row>
    <row r="19" spans="2:7" x14ac:dyDescent="0.25">
      <c r="B19" s="70" t="s">
        <v>148</v>
      </c>
      <c r="C19" s="111">
        <v>0.147228</v>
      </c>
      <c r="D19" s="111">
        <v>3.5689229999999998</v>
      </c>
      <c r="E19" s="120">
        <v>1.6683991447090607</v>
      </c>
      <c r="F19" s="111">
        <f t="shared" si="0"/>
        <v>3.4216949999999997</v>
      </c>
      <c r="G19" s="120">
        <f t="shared" si="1"/>
        <v>23.240789795419349</v>
      </c>
    </row>
    <row r="20" spans="2:7" x14ac:dyDescent="0.25">
      <c r="B20" s="71" t="s">
        <v>100</v>
      </c>
      <c r="C20" s="112">
        <v>0.83188499999999999</v>
      </c>
      <c r="D20" s="112">
        <v>3.0898889999999999</v>
      </c>
      <c r="E20" s="119">
        <v>-0.39832103225174209</v>
      </c>
      <c r="F20" s="112">
        <f t="shared" si="0"/>
        <v>2.2580039999999997</v>
      </c>
      <c r="G20" s="119">
        <f t="shared" si="1"/>
        <v>2.7143222921437458</v>
      </c>
    </row>
    <row r="21" spans="2:7" x14ac:dyDescent="0.25">
      <c r="B21" s="70" t="s">
        <v>149</v>
      </c>
      <c r="C21" s="111">
        <v>0.87618099999999999</v>
      </c>
      <c r="D21" s="111">
        <v>2.534662</v>
      </c>
      <c r="E21" s="120">
        <v>0.32225428066974704</v>
      </c>
      <c r="F21" s="111">
        <f t="shared" si="0"/>
        <v>1.6584810000000001</v>
      </c>
      <c r="G21" s="120">
        <f t="shared" si="1"/>
        <v>1.8928520476933417</v>
      </c>
    </row>
    <row r="22" spans="2:7" x14ac:dyDescent="0.25">
      <c r="B22" s="71" t="s">
        <v>97</v>
      </c>
      <c r="C22" s="112">
        <v>0.98361200000000004</v>
      </c>
      <c r="D22" s="112">
        <v>2.2382179999999998</v>
      </c>
      <c r="E22" s="119">
        <v>1.2183404489499821</v>
      </c>
      <c r="F22" s="112">
        <f t="shared" si="0"/>
        <v>1.2546059999999999</v>
      </c>
      <c r="G22" s="119">
        <f t="shared" si="1"/>
        <v>1.2755090421832995</v>
      </c>
    </row>
    <row r="23" spans="2:7" x14ac:dyDescent="0.25">
      <c r="B23" s="70" t="s">
        <v>93</v>
      </c>
      <c r="C23" s="111">
        <v>3.871734</v>
      </c>
      <c r="D23" s="111">
        <v>2.152428</v>
      </c>
      <c r="E23" s="120">
        <v>11.453846153846154</v>
      </c>
      <c r="F23" s="111">
        <f t="shared" si="0"/>
        <v>-1.719306</v>
      </c>
      <c r="G23" s="120">
        <f t="shared" si="1"/>
        <v>-0.44406614710618031</v>
      </c>
    </row>
    <row r="24" spans="2:7" x14ac:dyDescent="0.25">
      <c r="B24" s="71" t="s">
        <v>99</v>
      </c>
      <c r="C24" s="112">
        <v>1.1478900000000001</v>
      </c>
      <c r="D24" s="112">
        <v>2.0566800000000001</v>
      </c>
      <c r="E24" s="119">
        <v>-0.49372750701043333</v>
      </c>
      <c r="F24" s="112">
        <f t="shared" si="0"/>
        <v>0.90878999999999999</v>
      </c>
      <c r="G24" s="119">
        <f t="shared" si="1"/>
        <v>0.79170478007474587</v>
      </c>
    </row>
    <row r="25" spans="2:7" x14ac:dyDescent="0.25">
      <c r="B25" s="70" t="s">
        <v>150</v>
      </c>
      <c r="C25" s="111">
        <v>2.6707040000000002</v>
      </c>
      <c r="D25" s="111">
        <v>2.0060280000000001</v>
      </c>
      <c r="E25" s="120">
        <v>-0.66572722357074154</v>
      </c>
      <c r="F25" s="111">
        <f t="shared" si="0"/>
        <v>-0.66467600000000004</v>
      </c>
      <c r="G25" s="120">
        <f t="shared" si="1"/>
        <v>-0.24887670067517775</v>
      </c>
    </row>
    <row r="26" spans="2:7" x14ac:dyDescent="0.25">
      <c r="B26" s="71" t="s">
        <v>96</v>
      </c>
      <c r="C26" s="112">
        <v>0.87484700000000004</v>
      </c>
      <c r="D26" s="112">
        <v>1.8849050000000001</v>
      </c>
      <c r="E26" s="119">
        <v>1.8752034466904868</v>
      </c>
      <c r="F26" s="112">
        <f t="shared" si="0"/>
        <v>1.0100579999999999</v>
      </c>
      <c r="G26" s="119">
        <f t="shared" si="1"/>
        <v>1.1545538819930798</v>
      </c>
    </row>
    <row r="27" spans="2:7" x14ac:dyDescent="0.25">
      <c r="B27" s="70" t="s">
        <v>139</v>
      </c>
      <c r="C27" s="111">
        <v>0.47051799999999999</v>
      </c>
      <c r="D27" s="111">
        <v>1.83789</v>
      </c>
      <c r="E27" s="120">
        <v>0.33741642880143208</v>
      </c>
      <c r="F27" s="111">
        <f t="shared" si="0"/>
        <v>1.367372</v>
      </c>
      <c r="G27" s="120">
        <f t="shared" si="1"/>
        <v>2.9060992353108701</v>
      </c>
    </row>
    <row r="28" spans="2:7" x14ac:dyDescent="0.25">
      <c r="B28" s="71" t="s">
        <v>151</v>
      </c>
      <c r="C28" s="112">
        <v>0.52705999999999997</v>
      </c>
      <c r="D28" s="112">
        <v>1.831126</v>
      </c>
      <c r="E28" s="119">
        <v>-0.18805411337249511</v>
      </c>
      <c r="F28" s="112">
        <f t="shared" si="0"/>
        <v>1.3040660000000002</v>
      </c>
      <c r="G28" s="119">
        <f t="shared" si="1"/>
        <v>2.4742268432436538</v>
      </c>
    </row>
    <row r="29" spans="2:7" x14ac:dyDescent="0.25">
      <c r="B29" s="70" t="s">
        <v>152</v>
      </c>
      <c r="C29" s="111">
        <v>0.21351899999999999</v>
      </c>
      <c r="D29" s="111">
        <v>1.547129</v>
      </c>
      <c r="E29" s="120">
        <v>0.74901990458883838</v>
      </c>
      <c r="F29" s="111">
        <f t="shared" si="0"/>
        <v>1.33361</v>
      </c>
      <c r="G29" s="120">
        <f t="shared" si="1"/>
        <v>6.2458610240774828</v>
      </c>
    </row>
    <row r="30" spans="2:7" x14ac:dyDescent="0.25">
      <c r="B30" s="71" t="s">
        <v>153</v>
      </c>
      <c r="C30" s="112">
        <v>0.57968500000000001</v>
      </c>
      <c r="D30" s="112">
        <v>1.452245</v>
      </c>
      <c r="E30" s="119">
        <v>-0.84925169871682882</v>
      </c>
      <c r="F30" s="112">
        <f t="shared" si="0"/>
        <v>0.87256</v>
      </c>
      <c r="G30" s="119">
        <f t="shared" si="1"/>
        <v>1.505231289407178</v>
      </c>
    </row>
    <row r="31" spans="2:7" ht="25.5" x14ac:dyDescent="0.25">
      <c r="B31" s="75" t="s">
        <v>94</v>
      </c>
      <c r="C31" s="123">
        <v>2.154655</v>
      </c>
      <c r="D31" s="123">
        <v>1.448777</v>
      </c>
      <c r="E31" s="124">
        <v>1.9081117298660581</v>
      </c>
      <c r="F31" s="123">
        <f t="shared" si="0"/>
        <v>-0.70587800000000001</v>
      </c>
      <c r="G31" s="124">
        <f t="shared" si="1"/>
        <v>-0.32760604365896162</v>
      </c>
    </row>
    <row r="33" spans="2:7" x14ac:dyDescent="0.25">
      <c r="B33" s="148" t="s">
        <v>125</v>
      </c>
      <c r="C33" s="148"/>
      <c r="D33" s="148"/>
      <c r="E33" s="148"/>
      <c r="F33" s="148"/>
    </row>
    <row r="34" spans="2:7" x14ac:dyDescent="0.25">
      <c r="B34" s="146" t="s">
        <v>135</v>
      </c>
      <c r="C34" s="147"/>
      <c r="D34" s="147"/>
      <c r="E34" s="147"/>
      <c r="F34" s="147"/>
      <c r="G34" s="147"/>
    </row>
    <row r="35" spans="2:7" x14ac:dyDescent="0.25">
      <c r="B35" s="147"/>
      <c r="C35" s="147"/>
      <c r="D35" s="147"/>
      <c r="E35" s="147"/>
      <c r="F35" s="147"/>
      <c r="G35" s="147"/>
    </row>
    <row r="36" spans="2:7" x14ac:dyDescent="0.25">
      <c r="B36" s="147" t="s">
        <v>136</v>
      </c>
      <c r="C36" s="147"/>
      <c r="D36" s="147"/>
      <c r="E36" s="147"/>
      <c r="F36" s="147"/>
    </row>
  </sheetData>
  <mergeCells count="7">
    <mergeCell ref="B2:F2"/>
    <mergeCell ref="B3:F3"/>
    <mergeCell ref="B36:F36"/>
    <mergeCell ref="B34:G35"/>
    <mergeCell ref="B33:F33"/>
    <mergeCell ref="B5:B6"/>
    <mergeCell ref="C5: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Tabla de Contenidos</vt:lpstr>
      <vt:lpstr>Cuadro 1</vt:lpstr>
      <vt:lpstr>Cuadro 2</vt:lpstr>
      <vt:lpstr>Cuadro 3</vt:lpstr>
      <vt:lpstr>Cuadro 4</vt:lpstr>
      <vt:lpstr>Cuadro 5</vt:lpstr>
      <vt:lpstr>Cuadro 6</vt:lpstr>
      <vt:lpstr>Cuadro 7</vt:lpstr>
      <vt:lpstr>Cuadro 8</vt:lpstr>
      <vt:lpstr>Cuadro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MANUEL PAREDES</dc:creator>
  <cp:lastModifiedBy>PATRICIA CECILIA ORTEGA SANHUEZA</cp:lastModifiedBy>
  <dcterms:created xsi:type="dcterms:W3CDTF">2022-11-08T15:01:18Z</dcterms:created>
  <dcterms:modified xsi:type="dcterms:W3CDTF">2023-02-07T14:12:57Z</dcterms:modified>
</cp:coreProperties>
</file>